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orisnik\Desktop\Radna-prebačeno\JEDNOSTAVNA NABAVA\NABAVA 2026\"/>
    </mc:Choice>
  </mc:AlternateContent>
  <xr:revisionPtr revIDLastSave="0" documentId="8_{24C21ECA-92F5-451C-835E-85C47DD796BE}" xr6:coauthVersionLast="47" xr6:coauthVersionMax="47" xr10:uidLastSave="{00000000-0000-0000-0000-000000000000}"/>
  <bookViews>
    <workbookView xWindow="2340" yWindow="2340" windowWidth="23415" windowHeight="11325" tabRatio="856" activeTab="17" xr2:uid="{00000000-000D-0000-FFFF-FFFF00000000}"/>
  </bookViews>
  <sheets>
    <sheet name="TRO" sheetId="33" r:id="rId1"/>
    <sheet name="OTU" sheetId="34" r:id="rId2"/>
    <sheet name="1" sheetId="51" r:id="rId3"/>
    <sheet name="2" sheetId="53" r:id="rId4"/>
    <sheet name="3" sheetId="55" r:id="rId5"/>
    <sheet name="4" sheetId="58" r:id="rId6"/>
    <sheet name="5" sheetId="50" r:id="rId7"/>
    <sheet name="6" sheetId="76" r:id="rId8"/>
    <sheet name="7" sheetId="78" r:id="rId9"/>
    <sheet name="8" sheetId="75" r:id="rId10"/>
    <sheet name="9" sheetId="62" r:id="rId11"/>
    <sheet name="10" sheetId="74" r:id="rId12"/>
    <sheet name="11" sheetId="73" r:id="rId13"/>
    <sheet name="12" sheetId="71" r:id="rId14"/>
    <sheet name="13" sheetId="72" r:id="rId15"/>
    <sheet name="14" sheetId="59" r:id="rId16"/>
    <sheet name="15" sheetId="70" r:id="rId17"/>
    <sheet name="REKAPIT" sheetId="13" r:id="rId18"/>
  </sheets>
  <externalReferences>
    <externalReference r:id="rId19"/>
  </externalReferences>
  <definedNames>
    <definedName name="_xlnm.Print_Titles" localSheetId="2">'1'!$1:$6</definedName>
    <definedName name="_xlnm.Print_Titles" localSheetId="11">'10'!$1:$6</definedName>
    <definedName name="_xlnm.Print_Titles" localSheetId="12">'11'!$1:$6</definedName>
    <definedName name="_xlnm.Print_Titles" localSheetId="13">'12'!$1:$6</definedName>
    <definedName name="_xlnm.Print_Titles" localSheetId="14">'13'!$1:$6</definedName>
    <definedName name="_xlnm.Print_Titles" localSheetId="15">'14'!$1:$6</definedName>
    <definedName name="_xlnm.Print_Titles" localSheetId="16">'15'!$1:$6</definedName>
    <definedName name="_xlnm.Print_Titles" localSheetId="3">'2'!$1:$6</definedName>
    <definedName name="_xlnm.Print_Titles" localSheetId="4">'3'!$1:$6</definedName>
    <definedName name="_xlnm.Print_Titles" localSheetId="5">'4'!$1:$6</definedName>
    <definedName name="_xlnm.Print_Titles" localSheetId="6">'5'!$1:$6</definedName>
    <definedName name="_xlnm.Print_Titles" localSheetId="7">'6'!$1:$6</definedName>
    <definedName name="_xlnm.Print_Titles" localSheetId="8">'7'!$1:$6</definedName>
    <definedName name="_xlnm.Print_Titles" localSheetId="9">'8'!$1:$6</definedName>
    <definedName name="_xlnm.Print_Titles" localSheetId="10">'9'!$1:$6</definedName>
    <definedName name="_xlnm.Print_Titles" localSheetId="1">OTU!$1:$4</definedName>
    <definedName name="_xlnm.Print_Titles" localSheetId="17">REKAPIT!$1:$6</definedName>
    <definedName name="_xlnm.Print_Titles" localSheetId="0">TRO!$1:$4</definedName>
    <definedName name="OLE_LINK1" localSheetId="17">REKAPIT!#REF!</definedName>
    <definedName name="OLE_LINK4" localSheetId="17">REKAPIT!#REF!</definedName>
    <definedName name="_xlnm.Print_Area" localSheetId="2">'1'!$A$1:$G$42</definedName>
    <definedName name="_xlnm.Print_Area" localSheetId="11">'10'!$A$1:$G$17</definedName>
    <definedName name="_xlnm.Print_Area" localSheetId="12">'11'!$A$1:$G$18</definedName>
    <definedName name="_xlnm.Print_Area" localSheetId="13">'12'!$A$1:$G$57</definedName>
    <definedName name="_xlnm.Print_Area" localSheetId="14">'13'!$A$1:$G$19</definedName>
    <definedName name="_xlnm.Print_Area" localSheetId="15">'14'!$A$1:$G$42</definedName>
    <definedName name="_xlnm.Print_Area" localSheetId="16">'15'!$A$1:$G$85</definedName>
    <definedName name="_xlnm.Print_Area" localSheetId="3">'2'!$A$1:$G$16</definedName>
    <definedName name="_xlnm.Print_Area" localSheetId="4">'3'!$A$1:$G$31</definedName>
    <definedName name="_xlnm.Print_Area" localSheetId="5">'4'!$A$1:$G$58</definedName>
    <definedName name="_xlnm.Print_Area" localSheetId="6">'5'!$A$1:$G$41</definedName>
    <definedName name="_xlnm.Print_Area" localSheetId="7">'6'!$A$1:$G$27</definedName>
    <definedName name="_xlnm.Print_Area" localSheetId="8">'7'!$A$1:$G$54</definedName>
    <definedName name="_xlnm.Print_Area" localSheetId="9">'8'!$A$1:$G$24</definedName>
    <definedName name="_xlnm.Print_Area" localSheetId="10">'9'!$A$1:$G$25</definedName>
    <definedName name="_xlnm.Print_Area" localSheetId="1">OTU!$A$1:$G$832</definedName>
    <definedName name="_xlnm.Print_Area" localSheetId="17">REKAPIT!$A$1:$G$54</definedName>
    <definedName name="_xlnm.Print_Area" localSheetId="0">TRO!$A$1:$G$49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50" l="1"/>
  <c r="A38" i="51"/>
  <c r="G39" i="51"/>
  <c r="G35" i="51"/>
  <c r="G53" i="71"/>
  <c r="G82" i="70"/>
  <c r="G78" i="70"/>
  <c r="G73" i="70"/>
  <c r="G69" i="70"/>
  <c r="G64" i="70"/>
  <c r="G61" i="70"/>
  <c r="G58" i="70"/>
  <c r="G55" i="70"/>
  <c r="G52" i="70"/>
  <c r="G48" i="70"/>
  <c r="G44" i="70"/>
  <c r="G40" i="70"/>
  <c r="G24" i="76"/>
  <c r="G15" i="76"/>
  <c r="G36" i="70"/>
  <c r="G18" i="70"/>
  <c r="G38" i="59"/>
  <c r="G34" i="71"/>
  <c r="G33" i="71"/>
  <c r="G55" i="58" l="1"/>
  <c r="G16" i="72"/>
  <c r="G51" i="78" l="1"/>
  <c r="G50" i="78"/>
  <c r="G49" i="78"/>
  <c r="G45" i="78"/>
  <c r="G41" i="78"/>
  <c r="G37" i="78"/>
  <c r="G33" i="78"/>
  <c r="G32" i="78"/>
  <c r="G31" i="78"/>
  <c r="G30" i="78"/>
  <c r="G17" i="76"/>
  <c r="G31" i="51"/>
  <c r="G28" i="51"/>
  <c r="G25" i="51"/>
  <c r="G22" i="51"/>
  <c r="G19" i="51"/>
  <c r="G16" i="51"/>
  <c r="G20" i="75" l="1"/>
  <c r="G15" i="78" l="1"/>
  <c r="G14" i="78"/>
  <c r="G21" i="78" l="1"/>
  <c r="G20" i="78"/>
  <c r="G19" i="78"/>
  <c r="G18" i="78"/>
  <c r="G27" i="78" l="1"/>
  <c r="G26" i="78"/>
  <c r="G25" i="78"/>
  <c r="G24" i="78"/>
  <c r="G53" i="78" s="1"/>
  <c r="G39" i="71" l="1"/>
  <c r="G38" i="71"/>
  <c r="G37" i="71"/>
  <c r="H34" i="71"/>
  <c r="H33" i="71"/>
  <c r="G32" i="71"/>
  <c r="H32" i="71" s="1"/>
  <c r="G29" i="71"/>
  <c r="G28" i="71"/>
  <c r="H28" i="71" s="1"/>
  <c r="G27" i="71"/>
  <c r="H27" i="71" s="1"/>
  <c r="G26" i="71"/>
  <c r="H26" i="71" s="1"/>
  <c r="G25" i="71"/>
  <c r="H25" i="71" s="1"/>
  <c r="G22" i="71"/>
  <c r="G21" i="71"/>
  <c r="G20" i="71"/>
  <c r="H20" i="71" s="1"/>
  <c r="G19" i="71"/>
  <c r="H19" i="71" s="1"/>
  <c r="G18" i="71"/>
  <c r="H18" i="71" s="1"/>
  <c r="G50" i="71" l="1"/>
  <c r="G49" i="71"/>
  <c r="G48" i="71"/>
  <c r="G47" i="71"/>
  <c r="G22" i="70" l="1"/>
  <c r="G37" i="50" l="1"/>
  <c r="G13" i="53"/>
  <c r="G12" i="53"/>
  <c r="H12" i="53" s="1"/>
  <c r="G11" i="53"/>
  <c r="H11" i="53" s="1"/>
  <c r="G10" i="53"/>
  <c r="H10" i="53" s="1"/>
  <c r="G45" i="71" l="1"/>
  <c r="G15" i="72"/>
  <c r="G18" i="72" s="1"/>
  <c r="G14" i="72"/>
  <c r="G13" i="72"/>
  <c r="G12" i="72"/>
  <c r="G13" i="70"/>
  <c r="G13" i="51"/>
  <c r="G41" i="51" s="1"/>
  <c r="G14" i="55" l="1"/>
  <c r="G16" i="55"/>
  <c r="G15" i="55"/>
  <c r="H15" i="58" l="1"/>
  <c r="G44" i="71" l="1"/>
  <c r="G26" i="70"/>
  <c r="G10" i="70" l="1"/>
  <c r="C27" i="13" l="1"/>
  <c r="A27" i="13"/>
  <c r="G3" i="78"/>
  <c r="G2" i="78"/>
  <c r="A2" i="78"/>
  <c r="C53" i="78"/>
  <c r="A53" i="78"/>
  <c r="G8" i="78"/>
  <c r="C4" i="78"/>
  <c r="A4" i="78"/>
  <c r="D3" i="78"/>
  <c r="D1" i="78"/>
  <c r="G27" i="13" l="1"/>
  <c r="G15" i="71" l="1"/>
  <c r="G23" i="76" l="1"/>
  <c r="G12" i="59" l="1"/>
  <c r="G16" i="58"/>
  <c r="H16" i="58" s="1"/>
  <c r="A30" i="55" l="1"/>
  <c r="C30" i="55"/>
  <c r="G2" i="74"/>
  <c r="G21" i="55" l="1"/>
  <c r="G15" i="50"/>
  <c r="G26" i="58"/>
  <c r="G2" i="73" l="1"/>
  <c r="G2" i="71" l="1"/>
  <c r="G36" i="58"/>
  <c r="G13" i="74"/>
  <c r="G19" i="75" l="1"/>
  <c r="G12" i="51" l="1"/>
  <c r="G11" i="51"/>
  <c r="A11" i="51"/>
  <c r="G10" i="51"/>
  <c r="A15" i="51" l="1"/>
  <c r="A18" i="51" l="1"/>
  <c r="A21" i="51" s="1"/>
  <c r="G15" i="62"/>
  <c r="G16" i="62"/>
  <c r="G25" i="58"/>
  <c r="G24" i="58"/>
  <c r="G23" i="58"/>
  <c r="A24" i="51" l="1"/>
  <c r="A34" i="51" s="1"/>
  <c r="G43" i="71" l="1"/>
  <c r="G42" i="71"/>
  <c r="G56" i="71" s="1"/>
  <c r="G46" i="58" l="1"/>
  <c r="G41" i="58"/>
  <c r="G31" i="58"/>
  <c r="G16" i="59" l="1"/>
  <c r="G23" i="50" l="1"/>
  <c r="G51" i="58" l="1"/>
  <c r="G32" i="50" l="1"/>
  <c r="G22" i="50"/>
  <c r="G20" i="50"/>
  <c r="G19" i="50"/>
  <c r="G18" i="50"/>
  <c r="G31" i="50"/>
  <c r="G30" i="50"/>
  <c r="G28" i="50"/>
  <c r="G27" i="50"/>
  <c r="G20" i="58" l="1"/>
  <c r="G18" i="58"/>
  <c r="G17" i="58"/>
  <c r="G14" i="58"/>
  <c r="G57" i="58" s="1"/>
  <c r="G13" i="58"/>
  <c r="G12" i="58"/>
  <c r="G11" i="58"/>
  <c r="A11" i="58"/>
  <c r="G14" i="71" l="1"/>
  <c r="G13" i="71"/>
  <c r="G12" i="71"/>
  <c r="G31" i="70" l="1"/>
  <c r="G84" i="70" s="1"/>
  <c r="G2" i="72" l="1"/>
  <c r="G2" i="75"/>
  <c r="G2" i="76"/>
  <c r="G34" i="50" l="1"/>
  <c r="G33" i="50"/>
  <c r="G8" i="70" l="1"/>
  <c r="G3" i="72" l="1"/>
  <c r="D3" i="72"/>
  <c r="D1" i="72"/>
  <c r="A2" i="72"/>
  <c r="G3" i="71"/>
  <c r="D3" i="71"/>
  <c r="D1" i="71"/>
  <c r="A2" i="71"/>
  <c r="G3" i="73"/>
  <c r="D3" i="73"/>
  <c r="D1" i="73"/>
  <c r="A2" i="73"/>
  <c r="G3" i="74"/>
  <c r="D3" i="74"/>
  <c r="D1" i="74"/>
  <c r="A2" i="74"/>
  <c r="G3" i="75"/>
  <c r="D3" i="75"/>
  <c r="D1" i="75"/>
  <c r="A2" i="75"/>
  <c r="G3" i="76"/>
  <c r="D3" i="76"/>
  <c r="D1" i="76"/>
  <c r="A2" i="76"/>
  <c r="G14" i="73" l="1"/>
  <c r="A4" i="76" l="1"/>
  <c r="A25" i="13" s="1"/>
  <c r="C4" i="76"/>
  <c r="C25" i="13" s="1"/>
  <c r="G8" i="76"/>
  <c r="G9" i="76"/>
  <c r="G11" i="76"/>
  <c r="G12" i="76"/>
  <c r="G14" i="76"/>
  <c r="A19" i="76"/>
  <c r="G19" i="76"/>
  <c r="G20" i="76"/>
  <c r="G22" i="76"/>
  <c r="A26" i="76"/>
  <c r="C26" i="76"/>
  <c r="G26" i="76" l="1"/>
  <c r="G25" i="13"/>
  <c r="A4" i="75"/>
  <c r="A29" i="13" s="1"/>
  <c r="C4" i="75"/>
  <c r="C29" i="13" s="1"/>
  <c r="G7" i="75"/>
  <c r="G8" i="75"/>
  <c r="G9" i="75"/>
  <c r="G11" i="75"/>
  <c r="G12" i="75"/>
  <c r="G13" i="75"/>
  <c r="A16" i="75"/>
  <c r="G14" i="75"/>
  <c r="G15" i="75"/>
  <c r="G16" i="75"/>
  <c r="A23" i="75"/>
  <c r="C23" i="75"/>
  <c r="A4" i="74"/>
  <c r="A33" i="13" s="1"/>
  <c r="C4" i="74"/>
  <c r="C33" i="13" s="1"/>
  <c r="G8" i="74"/>
  <c r="G16" i="74" s="1"/>
  <c r="A16" i="74"/>
  <c r="C16" i="74"/>
  <c r="A4" i="73"/>
  <c r="A35" i="13" s="1"/>
  <c r="C4" i="73"/>
  <c r="C35" i="13" s="1"/>
  <c r="G6" i="73"/>
  <c r="G7" i="73"/>
  <c r="G8" i="73"/>
  <c r="G9" i="73"/>
  <c r="A17" i="73"/>
  <c r="C17" i="73"/>
  <c r="A4" i="72"/>
  <c r="A39" i="13" s="1"/>
  <c r="C4" i="72"/>
  <c r="C39" i="13" s="1"/>
  <c r="G8" i="72"/>
  <c r="G9" i="72"/>
  <c r="A18" i="72"/>
  <c r="C18" i="72"/>
  <c r="A37" i="13"/>
  <c r="C4" i="71"/>
  <c r="C37" i="13" s="1"/>
  <c r="G8" i="71"/>
  <c r="A56" i="71"/>
  <c r="C56" i="71"/>
  <c r="G23" i="75" l="1"/>
  <c r="G17" i="73"/>
  <c r="G33" i="13"/>
  <c r="G26" i="55"/>
  <c r="G27" i="55"/>
  <c r="G2" i="13"/>
  <c r="G2" i="70"/>
  <c r="G2" i="59"/>
  <c r="G2" i="62"/>
  <c r="G2" i="50"/>
  <c r="G2" i="58"/>
  <c r="G2" i="55"/>
  <c r="G2" i="53"/>
  <c r="G2" i="51"/>
  <c r="G2" i="34"/>
  <c r="A43" i="13"/>
  <c r="C43" i="13"/>
  <c r="G29" i="13" l="1"/>
  <c r="G37" i="13"/>
  <c r="G35" i="13"/>
  <c r="G39" i="13"/>
  <c r="C84" i="70"/>
  <c r="C4" i="70"/>
  <c r="A84" i="70"/>
  <c r="G43" i="13"/>
  <c r="G3" i="70"/>
  <c r="D3" i="70"/>
  <c r="A2" i="70"/>
  <c r="D1" i="70"/>
  <c r="G21" i="62" l="1"/>
  <c r="G14" i="62"/>
  <c r="G3" i="13" l="1"/>
  <c r="D3" i="13"/>
  <c r="D1" i="13"/>
  <c r="A2" i="13"/>
  <c r="G3" i="59"/>
  <c r="D3" i="59"/>
  <c r="D1" i="59"/>
  <c r="A2" i="59"/>
  <c r="G3" i="62"/>
  <c r="D3" i="62"/>
  <c r="D1" i="62"/>
  <c r="A2" i="62"/>
  <c r="G3" i="50"/>
  <c r="D3" i="50"/>
  <c r="D1" i="50"/>
  <c r="A2" i="50"/>
  <c r="G3" i="58"/>
  <c r="D3" i="58"/>
  <c r="D1" i="58"/>
  <c r="A2" i="58"/>
  <c r="A2" i="55"/>
  <c r="D3" i="55"/>
  <c r="D1" i="55"/>
  <c r="G3" i="55"/>
  <c r="G3" i="53"/>
  <c r="D1" i="53"/>
  <c r="D3" i="53"/>
  <c r="A2" i="53"/>
  <c r="G3" i="51"/>
  <c r="A2" i="51"/>
  <c r="D3" i="51"/>
  <c r="D1" i="51"/>
  <c r="D3" i="34"/>
  <c r="D1" i="34"/>
  <c r="G29" i="59"/>
  <c r="G25" i="59"/>
  <c r="G21" i="59"/>
  <c r="G17" i="59"/>
  <c r="G3" i="34"/>
  <c r="A2" i="34"/>
  <c r="G25" i="50" l="1"/>
  <c r="G40" i="50" s="1"/>
  <c r="G12" i="50"/>
  <c r="G11" i="50"/>
  <c r="A11" i="50"/>
  <c r="A18" i="50" l="1"/>
  <c r="G19" i="62" l="1"/>
  <c r="G18" i="62"/>
  <c r="G17" i="62"/>
  <c r="G24" i="62" s="1"/>
  <c r="A18" i="62"/>
  <c r="G12" i="62"/>
  <c r="G11" i="62"/>
  <c r="G20" i="55" l="1"/>
  <c r="G19" i="55"/>
  <c r="G18" i="55"/>
  <c r="G17" i="55"/>
  <c r="A27" i="50" l="1"/>
  <c r="A33" i="50" l="1"/>
  <c r="G18" i="59"/>
  <c r="G19" i="59"/>
  <c r="G33" i="59"/>
  <c r="G39" i="59"/>
  <c r="G35" i="59"/>
  <c r="G31" i="59"/>
  <c r="G27" i="59"/>
  <c r="G23" i="59"/>
  <c r="G15" i="59"/>
  <c r="A15" i="59"/>
  <c r="A20" i="59" s="1"/>
  <c r="G14" i="59"/>
  <c r="G41" i="59" s="1"/>
  <c r="G10" i="59"/>
  <c r="A24" i="59" l="1"/>
  <c r="A28" i="59" s="1"/>
  <c r="A32" i="59" s="1"/>
  <c r="A36" i="59" l="1"/>
  <c r="G9" i="51" l="1"/>
  <c r="A11" i="53" l="1"/>
  <c r="G9" i="58"/>
  <c r="G25" i="55" l="1"/>
  <c r="G9" i="50"/>
  <c r="G9" i="55"/>
  <c r="G24" i="55"/>
  <c r="G30" i="55" s="1"/>
  <c r="C24" i="62"/>
  <c r="C31" i="13" s="1"/>
  <c r="A24" i="62"/>
  <c r="A31" i="13" s="1"/>
  <c r="G9" i="62"/>
  <c r="G8" i="62"/>
  <c r="C4" i="62"/>
  <c r="A4" i="62"/>
  <c r="C41" i="59"/>
  <c r="C41" i="13" s="1"/>
  <c r="A41" i="59"/>
  <c r="A41" i="13" s="1"/>
  <c r="G8" i="59"/>
  <c r="C4" i="59"/>
  <c r="A4" i="51"/>
  <c r="A4" i="53"/>
  <c r="C57" i="58"/>
  <c r="C21" i="13" s="1"/>
  <c r="A57" i="58"/>
  <c r="A21" i="13" s="1"/>
  <c r="G8" i="58"/>
  <c r="C4" i="58"/>
  <c r="A4" i="58"/>
  <c r="C15" i="13"/>
  <c r="A15" i="13"/>
  <c r="G8" i="55"/>
  <c r="G7" i="55"/>
  <c r="C4" i="55"/>
  <c r="A4" i="55"/>
  <c r="C15" i="53"/>
  <c r="C13" i="13" s="1"/>
  <c r="A15" i="53"/>
  <c r="A13" i="13" s="1"/>
  <c r="G9" i="53"/>
  <c r="G8" i="53"/>
  <c r="G15" i="53" s="1"/>
  <c r="C4" i="53"/>
  <c r="C41" i="51"/>
  <c r="C11" i="13" s="1"/>
  <c r="A41" i="51"/>
  <c r="A11" i="13" s="1"/>
  <c r="G8" i="51"/>
  <c r="G7" i="51"/>
  <c r="C4" i="51"/>
  <c r="A4" i="50"/>
  <c r="C4" i="50"/>
  <c r="G7" i="50"/>
  <c r="G8" i="50"/>
  <c r="A40" i="50"/>
  <c r="A23" i="13" s="1"/>
  <c r="C40" i="50"/>
  <c r="C23" i="13" s="1"/>
  <c r="G21" i="13" l="1"/>
  <c r="G11" i="13"/>
  <c r="G31" i="13" l="1"/>
  <c r="G45" i="13" s="1"/>
  <c r="G15" i="13"/>
  <c r="G13" i="13"/>
  <c r="G23" i="13"/>
  <c r="G41" i="13"/>
  <c r="G17" i="13" l="1"/>
  <c r="G47" i="13" l="1"/>
  <c r="G48" i="13" s="1"/>
  <c r="G49" i="13" l="1"/>
</calcChain>
</file>

<file path=xl/sharedStrings.xml><?xml version="1.0" encoding="utf-8"?>
<sst xmlns="http://schemas.openxmlformats.org/spreadsheetml/2006/main" count="1701" uniqueCount="805">
  <si>
    <t>glazirane podne pločice</t>
  </si>
  <si>
    <t>glazirane zidne pločice</t>
  </si>
  <si>
    <t>Građevina:</t>
  </si>
  <si>
    <t>R.b.</t>
  </si>
  <si>
    <t>Opis stavke</t>
  </si>
  <si>
    <t>Jed. mjere</t>
  </si>
  <si>
    <t>Količina</t>
  </si>
  <si>
    <t>Jed. cijena</t>
  </si>
  <si>
    <t>Iznos</t>
  </si>
  <si>
    <t>Podne obloge od tekstila (tkani, iglani, velur)</t>
  </si>
  <si>
    <t>svu štetu kao i troškove popravka kao posljedica nepažnje u toku izvedbe,</t>
  </si>
  <si>
    <t>troškove atesta,</t>
  </si>
  <si>
    <t>Spušteni stropovi</t>
  </si>
  <si>
    <t>Limovi i trake od aluminija</t>
  </si>
  <si>
    <t>Pocinčani lim</t>
  </si>
  <si>
    <t>Sve bravarske elemente treba izvesti sa prekinutim toplinskim mostom.</t>
  </si>
  <si>
    <t>Sve aluminijske elemente treba izvesti sa prekinutim toplinskim mostom.</t>
  </si>
  <si>
    <t>Podni pokrivači. Određivanje klizavosti.</t>
  </si>
  <si>
    <t>Otpornost na pritisak.</t>
  </si>
  <si>
    <t>Postojanost na svijetlost.</t>
  </si>
  <si>
    <t>Toplinska provodljivost.</t>
  </si>
  <si>
    <t>mogućnost ugradnje nadgradne električne brave</t>
  </si>
  <si>
    <t>mogućnost spajanja evakuacijskih vrata na vatrodojavu</t>
  </si>
  <si>
    <t>Podni pokrivači. Ispitivanje savitljivih podnih pokrivača savijanjrm oko valjka.</t>
  </si>
  <si>
    <t>Jedinična cijena mora sadržavati:</t>
  </si>
  <si>
    <t>MATERIJAL</t>
  </si>
  <si>
    <t>Pregradni zidovi</t>
  </si>
  <si>
    <t>Napomena:</t>
  </si>
  <si>
    <t>Stavke troškovnika po rednom broju shema.</t>
  </si>
  <si>
    <t>Odbitak otvora</t>
  </si>
  <si>
    <t>Statika</t>
  </si>
  <si>
    <t>d)</t>
  </si>
  <si>
    <t>kom</t>
  </si>
  <si>
    <t>e)</t>
  </si>
  <si>
    <t>sav materijal, uključivo vezni,</t>
  </si>
  <si>
    <t>-</t>
  </si>
  <si>
    <t>popravak štete učinjene nepažnjom pri radu na svojim ili tuđim radovima,</t>
  </si>
  <si>
    <t>keramičku obradu raznih kutija i sl. elektr. instalacije na površinama koje se obrađuju.</t>
  </si>
  <si>
    <t>Ovi opći uvjeti se mijenjaju ili dopunjuju opisom pojedine stavke troškovnika.</t>
  </si>
  <si>
    <t>Sve pločice koje se ugrađuju moraju biti odobrene od Projektanta.</t>
  </si>
  <si>
    <t>Suhomontažni radovi</t>
  </si>
  <si>
    <t>Opći građevinski čelici</t>
  </si>
  <si>
    <t>Kvadratni čelici vruće valjani</t>
  </si>
  <si>
    <t>Plosni čelici vruće valjani</t>
  </si>
  <si>
    <t>Okrugli čelici vruće valjani</t>
  </si>
  <si>
    <t>Betonsko željezo okruglo, vruće valjano</t>
  </si>
  <si>
    <t>Toplovaljani rebrasti lim, oblik i mjere</t>
  </si>
  <si>
    <t>Čelične cijevi bez šava, tehnički uvjeti za izradu i isporuku</t>
  </si>
  <si>
    <t>Profil šipke i žica od aluminijskih legura i aluminija</t>
  </si>
  <si>
    <t>U-profili od alum. i aluminijske legure</t>
  </si>
  <si>
    <t>PREGRADNI ZIDOVI, SPUŠTENI STROPOVI I ZIDNE OBLOGE</t>
  </si>
  <si>
    <t>sav materijal, alat, mehanizaciju, dopremu materijala na gradilište, te uskladištenje istog,</t>
  </si>
  <si>
    <t>uzimanje izmjera na objektu,</t>
  </si>
  <si>
    <t>sve horizontalne i vertikalne transporte do mjesta montaže,</t>
  </si>
  <si>
    <t>troškove radne snage za kompletan rad,</t>
  </si>
  <si>
    <t>troškove zaštite na radu,</t>
  </si>
  <si>
    <t>Izvođač radova prije izvedbe predlaže detalj konstrukcije (radioničke nacrte) i način ugradbe i daje na uvid i odobrenje projektantu - nadzornom organu, zatim mora dobiti i od projektanta pismeno odobrenje za izvedbu i ugradbu istog. Nakon izrade izvedbenih projekata, projektant zadržava pravo izmjene stavki zbog usklađenja sa projektom bez naknade u cijeni za izvođača radova.</t>
  </si>
  <si>
    <t>Podne obloge od PVC bez podloge</t>
  </si>
  <si>
    <t>Podne obloge od PVC s podlogom</t>
  </si>
  <si>
    <t>Podne obloge od vinil azbestnih ploča</t>
  </si>
  <si>
    <t>Podni pokrivači. Ispitivanje zapaljivosti podnih pokrivača od plastičnih masa i gume.</t>
  </si>
  <si>
    <t>Podni pokrivači. Određivanje korisne debljine gazećeg sloja.</t>
  </si>
  <si>
    <t>STAKLARSKI RADOVI</t>
  </si>
  <si>
    <t>I.</t>
  </si>
  <si>
    <t>Sva opločenja zidova, podova i sl. izvesti tamo gdje je to po projektu predviđeno. Izvedba mora zadovoljiti propise HRN U.F2.011. Materijali za izradu moraju zadovoljavati odgovarajuće propise i standarde:</t>
  </si>
  <si>
    <t>uzimanje mjera na gradnji, sav potreban materijal uključivo vezni,</t>
  </si>
  <si>
    <t>sav potreban rad uključivo alat i mašine, transportne troškove materijala,</t>
  </si>
  <si>
    <t>dovođenje struje, vode i plina od priključka na gradilištu do mjesta korištenja,</t>
  </si>
  <si>
    <t>davanje traženih uzoraka, zaštitu izvedenih radova,</t>
  </si>
  <si>
    <t>čišćenje izrađenih površina i odvoz otpadaka i šute nakon izvedenih radova,</t>
  </si>
  <si>
    <t>popravak manjih oštećenja i nečistoća na podlozi,</t>
  </si>
  <si>
    <t>BRAVARSKI RADOVI</t>
  </si>
  <si>
    <t>čišćenje nakon završetka radova, s odvozom viška materijala na gradsku deponiju</t>
  </si>
  <si>
    <t>Obračun izvršenih radova vrši se prema jedinici mjera u troškovniku, važećim normama u građevinarstvu, tehničkim uvjetima za pojedine vrste radova i izmjeri na licu mjesta. Kao jedinica uzima se 1 m².</t>
  </si>
  <si>
    <t>GLAVNI OPĆI UVJETI</t>
  </si>
  <si>
    <t>Za svaki rad obvezno uzeti u obzir i Glavne opće uvjete.</t>
  </si>
  <si>
    <t>fasadne i podne pločice vučene i prešane</t>
  </si>
  <si>
    <t>fasadne keramičke pločice</t>
  </si>
  <si>
    <t>Ustakljenje stolarije i bravarije ima se izvesti od prvoklasnog stakla bez boje i čisto ili ako je u boji da bude u određenoj boji jednoličnog tona, a kvalitete stakla moraju odgovarati hrvatskim normama i to:</t>
  </si>
  <si>
    <t>ravno prozorsko staklo, vučeno HRN B.E1.011</t>
  </si>
  <si>
    <t>ravno livano, brazdasto i ornament staklo HRN B.E1.050</t>
  </si>
  <si>
    <t>ravno armirano staklo HRN B.E1.080</t>
  </si>
  <si>
    <t>staklarski kitovi HRN H.C6.050</t>
  </si>
  <si>
    <t>Materijali koji nisu obuhvaćeni HRN-om moraju biti najbolje kvalitete. Za takve materijale izvođač je dužan da podnese naručitelju certifikat o ispitivanju kvalitete materijala, a pri izvedbi mora postupati po uputstvima proizvođača materijala.</t>
  </si>
  <si>
    <t>Kitanje izvršiti odgovarajućim trajno plastičnim kitovima koji moraju biti postojani na promjenu temperature i na vodu. Površina kita poslije sušenja mora biti bez pukotina.</t>
  </si>
  <si>
    <t>Ako je materijal ili karakteristika materijala uvjetovana izborom od strane projektanta, izvođač mu je prije izvedbe dužan dostaviti uzorak na odobrenje.</t>
  </si>
  <si>
    <t>Jedinična cijena obuhvaća:</t>
  </si>
  <si>
    <t>nabavu materijala, rad u radionici, transport do gradilišta,</t>
  </si>
  <si>
    <t>skladištenje materijala i manipulaciju materijalom na gradilištu,</t>
  </si>
  <si>
    <t>svi posredni i neposredni troškovi za rad, materijal, transport, alat i građ. strojeve,</t>
  </si>
  <si>
    <t>naknadu za sva snimanja i kontrolu izmjena,</t>
  </si>
  <si>
    <t>sve potrebne radne skele,</t>
  </si>
  <si>
    <t>popravak loše izvedenih radova,</t>
  </si>
  <si>
    <t>čišćenje po završenom radu</t>
  </si>
  <si>
    <t>svu štetu na svojim ili tuđim radovima učinjenim iz nepažnje ili nestručnosti</t>
  </si>
  <si>
    <t>troškove zaštite pri radu.</t>
  </si>
  <si>
    <t>BRAVARSKI, LIMARSKI I STAKLARSKI RADOVI</t>
  </si>
  <si>
    <t>Obrada spojeva</t>
  </si>
  <si>
    <t>II.</t>
  </si>
  <si>
    <t>cement</t>
  </si>
  <si>
    <t>Na svim vratima treba ugraditi i gravirane značke i to manju za broj prostorije (u pravilu iznad vrata) i veću sa opisom prostorije (na vratima ako je to moguće, a ako nije na zidu uz vrata)</t>
  </si>
  <si>
    <t>OPĆI UVJETI</t>
  </si>
  <si>
    <t>Dokaz za postizanje zahtijevanih razreda vatrootpornosti za pregradne zidove, obloge šahte i spuštene stropove osigurava izvođač radova putem certifikata ovlaštene institucije,koje izdaje proizvođač materijala uz ovjerenu Izjavu od nadzornog inžinjera i izvođača radova o propisnoj ugradnji traženih sistema.</t>
  </si>
  <si>
    <t>Suha žbuka i zidne obloge</t>
  </si>
  <si>
    <t>Puna opeka od gline</t>
  </si>
  <si>
    <t>Fasadna puna opeka</t>
  </si>
  <si>
    <t>Šuplje pregradne ploče od gline</t>
  </si>
  <si>
    <t>Puni blokovi od laganog betona</t>
  </si>
  <si>
    <t>Šuplji blokovi od laganog betona</t>
  </si>
  <si>
    <t>Mort za žbukanje</t>
  </si>
  <si>
    <t>Gašeni kreč</t>
  </si>
  <si>
    <t>Voda</t>
  </si>
  <si>
    <t>sav rad, uključivo prijenos, alat i mašine,</t>
  </si>
  <si>
    <t>svu potrebnu skelu, bez obzira na visinu i vrstu sa prolazima,</t>
  </si>
  <si>
    <t>transportne troškove materijala,</t>
  </si>
  <si>
    <t>potrebna oplata za zidarske svodove,</t>
  </si>
  <si>
    <t>zaštita zidova od utjecaja vrućine, hladnoće, atmosferskih nepogoda,</t>
  </si>
  <si>
    <t>čišćenje prostorija i zidnih površina po završetku zidanja, žbuke sa odvozom otpada,</t>
  </si>
  <si>
    <t>poduzimanje mjera po HTZ i drugim postojećim propisima.</t>
  </si>
  <si>
    <t>sav potreban rad uključujući prenose, alat i mašine, sav potreban materijal,</t>
  </si>
  <si>
    <t>svu potrebnu skelu, bez obzira na vrstu i visinu,</t>
  </si>
  <si>
    <t>kvašenje i pacokiranje površine, gdje je to po gornjem opisu potrebno, izrada uzoraka od fasadne žbuke, čišćenje prostorija po završenom radu sa odnosom šute,</t>
  </si>
  <si>
    <t>Jedinična cijena za razne graditeljske radove treba sačinjavati:</t>
  </si>
  <si>
    <t>sva potrebna bušenja i dubljenja,</t>
  </si>
  <si>
    <t>izrada i postava drvenih podmetača potrebnih za ugradbu,</t>
  </si>
  <si>
    <t>svu potrebnu skelu,</t>
  </si>
  <si>
    <t>sva potrebna bušenja i dubljenja kod raznih ugradbi,</t>
  </si>
  <si>
    <t>čišćenje objekta tokom gradnje i po završetku gradnje.</t>
  </si>
  <si>
    <t>Ugradbu treba vršiti tako, da se ne čini šteta na ostalom dijelu objekta. Ovi opći uvjeti se mijenjaju ili dopunjuju opisom pojedine stavke troškovnika.</t>
  </si>
  <si>
    <t>IZOLACIJE</t>
  </si>
  <si>
    <t>sav rad, uključivo prenose, prijevoze, grijanja itd.,</t>
  </si>
  <si>
    <t>sav potreban materijal i transport,</t>
  </si>
  <si>
    <t>uklanjanje svih otpada nakon izvedenih radova.</t>
  </si>
  <si>
    <t>sav rad i transport,</t>
  </si>
  <si>
    <t>sav materijal uključivo pomoćni i vezni,</t>
  </si>
  <si>
    <t>kompletnu ugradbu,</t>
  </si>
  <si>
    <t>sve zaštite od temperaturnih i atmosferskih nepovoljnih utjecaja,</t>
  </si>
  <si>
    <t>popravak štete na svojim i tuđim radovima,</t>
  </si>
  <si>
    <t>uklanjanje svih ostataka i čišćenje nakon rada.</t>
  </si>
  <si>
    <t>Ovi uvjeti mijenjaju se ili dopunjuju pojedinim stavkama troškovnika.</t>
  </si>
  <si>
    <t>NAPOMENA: Ostali hidroizolacijski i termoizolacijski materijali, kao i upijači zvuka opisati će se u stavci rada u kojoj se koriste.</t>
  </si>
  <si>
    <t>SKELE</t>
  </si>
  <si>
    <t>OPIS RADA</t>
  </si>
  <si>
    <t>NAČIN OBRAČUNA</t>
  </si>
  <si>
    <t>Lake pokretne, lake nepokretne i konzolne skele obračunavaju se po m2 horizontalne projekcije skele.</t>
  </si>
  <si>
    <t>Prilaz na skele (trepne) obračunava se po m2 mjereno po visini.</t>
  </si>
  <si>
    <t>Zaštitne ograde računaju se po m' ograde.</t>
  </si>
  <si>
    <t>Mjere iz troškovnika i projekta obavezno kontrolirati u naravi prije izvedbe.</t>
  </si>
  <si>
    <t>Obračun pojedinih stavki troškovnika kako je predviđeno u opisu pojedine stavke.</t>
  </si>
  <si>
    <t>SHEME BRAVARIJE SU SASTAVNI DIO TROŠKOVNIKA.</t>
  </si>
  <si>
    <t>Općenito:</t>
  </si>
  <si>
    <t>Ostakljenje prema svakoj pojedinoj stavci.</t>
  </si>
  <si>
    <t>Jedinična cijena treba sadržavati:</t>
  </si>
  <si>
    <t>poduzimanje mjera po HTZ i drugim postojećim propisima,</t>
  </si>
  <si>
    <t>Čelični lim</t>
  </si>
  <si>
    <t>Osnovno premazno sredstvo s minijem</t>
  </si>
  <si>
    <t>Osnovni minij po standardu</t>
  </si>
  <si>
    <t>Cinkov kromat</t>
  </si>
  <si>
    <t>neglazirane podne pločice</t>
  </si>
  <si>
    <t>a)</t>
  </si>
  <si>
    <t>b)</t>
  </si>
  <si>
    <t>c)</t>
  </si>
  <si>
    <t>Čelični ravnokraki ugaonici sa zaobljenim rubovima, vruće valjani</t>
  </si>
  <si>
    <t>Sva vrata na izlazima moraju biti otporna na jake udare vjetra.</t>
  </si>
  <si>
    <t>Prilikom izrade dotičnih radova ovog troškovnika izvođač mora u potpunosti zadovoljiti uvjetima opisa pojedine stavke troškovnika, kao i propise propisane Sl. listom:</t>
  </si>
  <si>
    <t>Razred vatrootpornosti</t>
  </si>
  <si>
    <t>Materijal i elementi koje izvođač isporučuje i ugrađuje na objektu moraju biti u skladu sa propisima HRN-i, a oni za koje ne postoje moraju posjedovati ateste od odgovarajućih ustanova da odgovaraju predviđenoj mjeri.</t>
  </si>
  <si>
    <t>UKUPNO:</t>
  </si>
  <si>
    <t>PRIPREMNI RADOVI</t>
  </si>
  <si>
    <t>3.</t>
  </si>
  <si>
    <t>ZEMLJANI RADOVI</t>
  </si>
  <si>
    <t>1.</t>
  </si>
  <si>
    <t>2.</t>
  </si>
  <si>
    <t>4.</t>
  </si>
  <si>
    <t>5.</t>
  </si>
  <si>
    <t>6.</t>
  </si>
  <si>
    <t>7.</t>
  </si>
  <si>
    <t>BETONSKI I ARMIRANOBETONSKI RADOVI</t>
  </si>
  <si>
    <t>Kameni agregat i voda u pogledu kvalitete mora odgovarati trenutno važećim hrvatskim normama.</t>
  </si>
  <si>
    <t>dopremu betonskog željeza na savijalište,</t>
  </si>
  <si>
    <t>doprema na gradilište gotove armature iz centralnog savijališta,</t>
  </si>
  <si>
    <t>sav materijal, alat i uskladištenje,</t>
  </si>
  <si>
    <t>uzimanje potrebnih izmjera na objektu,</t>
  </si>
  <si>
    <t>troškove radne snage za kompletan rad, opisan u troškovniku,</t>
  </si>
  <si>
    <t>sve horizontalne i vertikalne transporte do mjesta,</t>
  </si>
  <si>
    <t>potrebnu radnu skelu (izuzima se fasadna skela),</t>
  </si>
  <si>
    <t>čišćenje nakon završetka radova,</t>
  </si>
  <si>
    <t>troškove zaštite na radu, troškove atesta</t>
  </si>
  <si>
    <t>kg</t>
  </si>
  <si>
    <t>ASFALTERSKI RADOVI</t>
  </si>
  <si>
    <t>bitumen :</t>
  </si>
  <si>
    <t>točka razmekšanja</t>
  </si>
  <si>
    <t>penetracija</t>
  </si>
  <si>
    <t>duktilnost</t>
  </si>
  <si>
    <t>kameno brašno :</t>
  </si>
  <si>
    <t>granulometrijski sastav</t>
  </si>
  <si>
    <t>udio vlage</t>
  </si>
  <si>
    <t>indeks plastičnosti</t>
  </si>
  <si>
    <t>drobljeni pijesak :</t>
  </si>
  <si>
    <t>modul zrnatosti</t>
  </si>
  <si>
    <t>čistoća</t>
  </si>
  <si>
    <t>kamena sitnež :</t>
  </si>
  <si>
    <t>udio drobljenih zrna</t>
  </si>
  <si>
    <t>upijanje vode</t>
  </si>
  <si>
    <t>otpornost prema drobljenju i habanju</t>
  </si>
  <si>
    <t>KERAMIČARSKI I SOBOSLIKARSKO-LIČILAČKI RADOVI</t>
  </si>
  <si>
    <t>Tehničko obračunski uvjeti:</t>
  </si>
  <si>
    <t>Sve radove treba izvoditi po izvedbenim nacrtima, opisima radova u troškovniku, te uputama projektanta i nadzornog organa. Sav upotrebljeni materijal treba zadovoljavati postojeće uzance i propise, a posebno:</t>
  </si>
  <si>
    <t>Pravilnik o tehničkim mjerama i uvjetima za završne radove u građevinarstvu,</t>
  </si>
  <si>
    <t>Tehnički uvjeti za izvođenje soboslikarskih -ličilačkih radova.</t>
  </si>
  <si>
    <t>zaštitu na radu,</t>
  </si>
  <si>
    <t>Na sva vrata na prolazima i izlazima treba ugraditi mehanički automat za zatvaranje, kao i elektronsku bravu za otvaranje sa identifikacijskom značkom.</t>
  </si>
  <si>
    <t>Numeracija stavki i shema se podudaraju</t>
  </si>
  <si>
    <t>Mogućnost ugradnje nadgradne električne brave</t>
  </si>
  <si>
    <t>Mogućnost spajanja evakuacijskih vrata na vatrodojavu</t>
  </si>
  <si>
    <t>Spuštene stropove učvrstiti za nosivi strop direktno kao stropnu oblogu. Potkonstrukcija iz čeličnih pocinčanih UD i CD profila nosivih i montažnih. Dilatacije objekta prenijeti na konstrukciju spuštenog stropa. Kod duljina većih od 10 m ili kod naglih smanjenja presjeka stropnih površina potrebno je izraditi dilatacijski spoj. Učvršćenje i ovješenje spuštenog stropa izvesti prema detaljima iz Knauf tehničkog lista D 11, i u skladu i dopuštenjem nadzornog inžinjera. Montaži spuštenih stropova pristupiti kada su završeni svi radovi na žbukanju, izradi estriha i sl. Posebnu pozornost obratiti na izradu i brtvljenje spojeva sa zidovima ,u svemu prema detaljima proizvođača. Kod zahtijeva vatrozaštite obvezno upotrijebiti Knauf protupožarne ploče i obratiti pozornost na razmak ovjesa i profila u potkonstrukciji.</t>
  </si>
  <si>
    <t>Izrada slijepog otvora za dovratnik ili druge prodore do površine od 2,5 m2 svjetlog otvora posebno se ne zaračunava,ali se zato ne odbija površina tog otvora.Kod svijetlih otvora ili prolaza većih od 2,5 m2 odbijaju se površine otvora ,ali se posebno zaračunava izrada slijepog otvora. Svi radovi obračunavaju se u m2 ili mt prema stvarno izvedenim količinama. Cijenom obuhvatiti sav potreban transport ,materijal i rad do konačne propisane gotovosti i prema naputcima i detaljima u uvodnom dijelu sa uključenjem u jediničnu cijenu , brtvljenja na sudarima sa drugim plohama, gletanjem spojeva ploča i neravnina u pločama.</t>
  </si>
  <si>
    <t>Kategorizacija materijala</t>
  </si>
  <si>
    <t>Otpornost na klizanje</t>
  </si>
  <si>
    <t>Otpornost prema habanju</t>
  </si>
  <si>
    <t>Čvrstoću na pritisak i savijanje</t>
  </si>
  <si>
    <t>Dimenzionalna stabilnost</t>
  </si>
  <si>
    <t>Otpornost prema vodi i kemikalijama</t>
  </si>
  <si>
    <t>Zvučna zaštita</t>
  </si>
  <si>
    <t>Toplinske karakteristike materijala</t>
  </si>
  <si>
    <t>Savitljivost i otpornost prema savijanju</t>
  </si>
  <si>
    <t>Elektrostatička svojstva</t>
  </si>
  <si>
    <t>Negorivost</t>
  </si>
  <si>
    <t>Zaštita od požara</t>
  </si>
  <si>
    <t>Postojanost prema svjetlosti</t>
  </si>
  <si>
    <t>Ujednačenost površina</t>
  </si>
  <si>
    <t>Protukliznost, otpornost prema starenju itd.</t>
  </si>
  <si>
    <t>Lako održavanje</t>
  </si>
  <si>
    <t>Sve pločice koje se ugrađuju moraju biti odobrene od projektanta.</t>
  </si>
  <si>
    <t>Spuštene stropove učvrstiti za nosivi strop direktno kao stropnu oblogu. Potkonstrukcija iz čeličnih pocinčanih UD i CD profila nosivih i montažnih. Dilatacije objekta prenijeti na konstrukciju spuštenog stropa. Kod duljina većih od 10 m ili kod naglih smanjenja presjeka stropnih površina potrebno je izraditi dilatacijski spoj. Učvršćenje i ovješenje spuštenog stropa izvesti prema detaljima iz Knauf tehničkog lista D 11 ,i u skladu i dopuštenjem nadzornog inžinjera. Montaži spuštenih stropova pristupiti kada su završeni svi radovi na žbukanju, izradi estriha i sl. Posebnu pozornost obratiti na izradu i brtvljenje spojeva sa zidovima ,u svemu prema detaljima proizvođača. Kod zahtijeva vatrozaštite obvezno upotrijebiti Knauf protupožarne ploče i obratiti pozornost na razmak ovjesa i profila u potkonstrukciji.</t>
  </si>
  <si>
    <t>Izrada slijepog otvora za dovratnik ili druge prodore do površine od 2,5 m2 svjetlog otvora posebno se ne zaračunava,ali se zato ne odbija površina tog otvora.Kod svijetlih otvora ili prolaza većih od 2,5 m2 odbijaju se površine otvora ,ali se posebno zaračunava izrada slijepog otvora. Svi radovi obračunavaju se u m2 ili m prema stvarno izvedenim količinama. Cijenom obuhvatiti sav potreban transport ,materijal i rad do konačne propisane gotovosti i prema naputcima i detaljima u uvodnom dijelu sa uključenjem u jediničnu cijenu , brtvljenja na sudarima sa drugim plohama, gletanjem spojeva ploča i neravnina u pločama.</t>
  </si>
  <si>
    <t>Obračun po m2.</t>
  </si>
  <si>
    <t>Pravilnik o tehničkim normativima za projektiranje i izvođenje završnih radova u građevinarstvu (Sl. l. SFRJ 021/1990). Preuzet na temelju Zakona o preuzimanju Zakona o standardizaciji (NN 53/91).</t>
  </si>
  <si>
    <t>Tehnički propis za čelične konstrukcije (NN 112/2008)</t>
  </si>
  <si>
    <t>Tehnički propis za prozore i vrata (NN 069/2006).</t>
  </si>
  <si>
    <t>Svih ostalih HRN-i i pravilnika u vezi ispitivanja prozora, vrata i okova.</t>
  </si>
  <si>
    <t>Ručna obrada spojeva ploča s Knauf Uniflottom ,standardni ili impregnirani, ili Knauf Fugenfuller s bandažnom trakom. Kod obrade spojeva Knauf zelenih impregniranih ploča upotrijebiti Knauf Uniflott Impregnirani. Spojeve ploča treba ispuniti s odabranim materijalom i pustit da se stvrdne i osuši,višak materijala skinuti gleterom i završno obraditi. Kod dvoslojnog oblaganja obvezno ispuniti spojeve prvog sloja, a spojeve drugog sloja završno obraditi kao i vidljive glave vijaka. Prije premazivanja ili nanošenja završne zidne obloge Knauf ploče treba premazati temeljnim premazom (Knauf Grundierung ili Knauf Tiefengrund kod zelenih Impregniranih ploča). Voditi računa oko usklađenosti temeljnog i završnog premaza,odnosno završne obloge. S obradom spojeva početi nakon što je isključena mogusnost promjena dimenzija uslijed promjena temperature i vlage u prostoru, postavljanja estriha ili radova žbukanja. Temperatura prostora u kojem se radi ne smije biti niža od ca. + 10 ° C ,pri tome temperatura objekta ne smije biti niža od ca. + 5° C .</t>
  </si>
  <si>
    <t>Ručna obrada spojeva ploča s Knauf Uniflottom, standardni ili impregnirani, ili Knauf Fugenfuller s bandažnom trakom. Kod obrade spojeva Knauf zelenih impregniranih ploča upotrijebiti Knauf Uniflott Impregnirani. Spojeve ploča treba ispuniti s odabranim materijalom i pustit da se stvrdne i osuši,višak materijala skinuti gleterom i završno obraditi. Kod dvoslojnog oblaganja obvezno ispuniti spojeve prvog sloja, a spojeve drugog sloja završno obraditi kao i vidljive glave vijaka. Prije premazivanja ili nanošenja završne zidne obloge Knauf ploče treba premazati temeljnim premazom (Knauf Grundierung ili Knauf Tiefengrund kod zelenih Impregniranih ploča). Voditi računa oko usklađenosti temeljnog i završnog premaza,odnosno završne obloge. S obradom spojeva početi nakon što je isključena mogućnost promjena dimenzija uslijed promjena temperature i vlage u prostoru, postavljanja estriha ili radova žbukanja. Temperatura prostora u kojem se radi ne smije biti niža od ca. + 10 ° C ,pri tome temperatura objekta ne smije biti niža od ca. + 5° C .</t>
  </si>
  <si>
    <t>oznaka projekta:</t>
  </si>
  <si>
    <r>
      <t>m</t>
    </r>
    <r>
      <rPr>
        <vertAlign val="superscript"/>
        <sz val="10"/>
        <rFont val="Arial Narrow"/>
        <family val="2"/>
        <charset val="238"/>
      </rPr>
      <t>3</t>
    </r>
  </si>
  <si>
    <r>
      <t>m</t>
    </r>
    <r>
      <rPr>
        <vertAlign val="superscript"/>
        <sz val="10"/>
        <rFont val="Arial"/>
        <family val="2"/>
        <charset val="238"/>
      </rPr>
      <t>2</t>
    </r>
  </si>
  <si>
    <r>
      <t>m</t>
    </r>
    <r>
      <rPr>
        <vertAlign val="superscript"/>
        <sz val="10"/>
        <rFont val="Arial Narrow"/>
        <family val="2"/>
        <charset val="238"/>
      </rPr>
      <t>2</t>
    </r>
  </si>
  <si>
    <t>Dobava, oblikovanje prema armaturnom planu i ugradba betonskog čelika srednje složenosti.</t>
  </si>
  <si>
    <t>RADOVI PROČELJA</t>
  </si>
  <si>
    <r>
      <t>m</t>
    </r>
    <r>
      <rPr>
        <b/>
        <vertAlign val="superscript"/>
        <sz val="10"/>
        <rFont val="Arial"/>
        <family val="2"/>
        <charset val="238"/>
      </rPr>
      <t>2</t>
    </r>
  </si>
  <si>
    <t>KERAMIČARSKI RADOVI</t>
  </si>
  <si>
    <t>OPĆI UVJETI ZA IZVOĐENJE GRAĐEVINSKIH RADOVA, PRIPREMNIH RADOVA, UREĐENJE GRADILIŠTA I POMOĆNIH RADOVA</t>
  </si>
  <si>
    <t>UREĐENJE GRADILIŠTA</t>
  </si>
  <si>
    <t>prostorije za svoje kancelarije,</t>
  </si>
  <si>
    <t>osigurati zaštitu vrijednih postojećih stabala, prema projektu vanjskog uređenja,</t>
  </si>
  <si>
    <t>Izvođač je dužan gradilište sa svim prostorijama i cijelim inventarom redovito održavati i čistiti,</t>
  </si>
  <si>
    <t>kalkulacije izvođač mora prema ponuđenim radovima uračunati ili posebno ponuditi eventualne zaštite za zimski period građenja, kišu ili sl.</t>
  </si>
  <si>
    <t>radilište mora biti po noći dobro osvjetljeno,</t>
  </si>
  <si>
    <t>Izvođač je dužan uz shemu inženjerizacije gradilišta dostaviti i spisak sve mehanizacije i opreme koja će biti na raspolaganju gradilišta, te satnice za rad i upotrebu svakog stroja,</t>
  </si>
  <si>
    <t>na gradilištu moraju biti poduzete sve HTZ mjere prema postojećim propisima.</t>
  </si>
  <si>
    <t>RAD</t>
  </si>
  <si>
    <t>OPLATA</t>
  </si>
  <si>
    <t>IZMJERE</t>
  </si>
  <si>
    <t>Ukoliko nije u pojedinoj stavci dat način obračuna radova, treba se u svemu pridržavati prosječnih normi u građevinarstvu.</t>
  </si>
  <si>
    <t>ZIMSKI I LJETNI RAD</t>
  </si>
  <si>
    <t>FAKTORI</t>
  </si>
  <si>
    <t>kompletnu režiju gradilišta, uključujući dizalice, mostove, sitnu mehanizaciju i slično,</t>
  </si>
  <si>
    <t>nalaganje temelja prije iskopa,</t>
  </si>
  <si>
    <t>barake za smještaj radnika i kancelarije gradilišta,</t>
  </si>
  <si>
    <t>uskladištenje materijala i elemenata za obrtničke i instalaterske radove do njihove ugradbe,</t>
  </si>
  <si>
    <t>TOLERANCIJE</t>
  </si>
  <si>
    <t>Visina stupova i zidova imaju toleranciju ± 1,00cm, a debljinu ±0,5 cm.</t>
  </si>
  <si>
    <t>Visina ili širina greda ±1,00 cm.</t>
  </si>
  <si>
    <t>Debljina ploče projektirane ±0,5 cm. Rubovi ploča ±1,00 cm.</t>
  </si>
  <si>
    <t>Pukotine u konstruktivnim elementima dužine=30 cm i debljine = 3,0 mm.</t>
  </si>
  <si>
    <t>Jedinične cijene za pojedine stavke trebaju sadržavati:</t>
  </si>
  <si>
    <t>Sav rad za iskop (ručni ili mehanički)</t>
  </si>
  <si>
    <t>Potrebne razupore, podupore (osiguranje od urušavanja)</t>
  </si>
  <si>
    <t>Postava potrebne ograde i mostova za prebacivanje</t>
  </si>
  <si>
    <t>Sva potrebna planiranja i niveliranje</t>
  </si>
  <si>
    <t>Sva potrebna nabijanja površina</t>
  </si>
  <si>
    <t>Crpljenje površinske ili procjedne vode</t>
  </si>
  <si>
    <t>Utovar u kamion, prevoz na gradilišnu deponiju i istovar zemlje</t>
  </si>
  <si>
    <t>sastav betonskih mješavina i tehničke uvjete za svaku, projektima arhitekture i konstrukcije, traženu konzistenciju i klasu betona (C)</t>
  </si>
  <si>
    <t>plan betoniranja, organizaciju i opremu</t>
  </si>
  <si>
    <t>način transporta i ugradnje betonske mješavine</t>
  </si>
  <si>
    <t>način njegovanja ugrađenog betona</t>
  </si>
  <si>
    <t>Beton mora odgovarati trenutno važećim hrvatskim normama.</t>
  </si>
  <si>
    <t>Obračun:</t>
  </si>
  <si>
    <t>Općenito</t>
  </si>
  <si>
    <t>IZRADA</t>
  </si>
  <si>
    <t>OSTALO</t>
  </si>
  <si>
    <t>OPĆI UVJETI:</t>
  </si>
  <si>
    <t>Kod izvedbe armiračkih radova treba se u svemu pridržavati postojećih propisa i standarda. Betonski čelik u pogledu kvalitete mora odgovarati trenutno važećim hrvatskim normama.</t>
  </si>
  <si>
    <t>Svaka stavka armiračkih radova sadrži:</t>
  </si>
  <si>
    <t>MREŽASTA ARMATURA</t>
  </si>
  <si>
    <t>OBRAČUN</t>
  </si>
  <si>
    <t>Jedinična cijena treba obuhvatiti:</t>
  </si>
  <si>
    <t>ZIDARSKI I IZOLATERSKI RADOVI</t>
  </si>
  <si>
    <t>Šuplja opeka i blokovi od gline</t>
  </si>
  <si>
    <t>Mort za zidanje</t>
  </si>
  <si>
    <t>Cement</t>
  </si>
  <si>
    <t>Pijesak</t>
  </si>
  <si>
    <t>Zidovi</t>
  </si>
  <si>
    <t>Žbukanje</t>
  </si>
  <si>
    <t>kontaktni sloj prema uputstvu proizvođača na svim betonskim površinama</t>
  </si>
  <si>
    <t>Žbuka treba biti ravna s maksimalnim odstupanjem od 2 mm mjereno letvom dužine 2m u bilo kojem mjestu i smjeru.</t>
  </si>
  <si>
    <t>Izrada cementnih namaza i glazura</t>
  </si>
  <si>
    <t>Razni graditeljski radovi</t>
  </si>
  <si>
    <t>Jedinična cijena zidarskih radova mora sadržavati:</t>
  </si>
  <si>
    <t>Jedinična cijena kod žbukanja odnosno obrade fasade treba sadržavati:</t>
  </si>
  <si>
    <t>Hidroizolacije</t>
  </si>
  <si>
    <t>hladni premaz</t>
  </si>
  <si>
    <t>vrući premaz</t>
  </si>
  <si>
    <t>ljepenka</t>
  </si>
  <si>
    <t>bitumenizirana juta</t>
  </si>
  <si>
    <t>Parna brana</t>
  </si>
  <si>
    <t>Polietilenska folija ( PE)</t>
  </si>
  <si>
    <t>Termoizolacija</t>
  </si>
  <si>
    <t>Izvođač je odgovoran za statičko funkcioniranje svih elemenata prema lokalnim uvjetima i uvjetima korištenja. Sve naknadne troškove izazvane povećanjima količine materijala ili radova uslijed naknadnog provjeravanja statike elemenata već ugovorenih stavki snosi izvođač. Zbog toga je potrebno da izvođač ugovara radove s obrtnicima u smislu ovih općih uvjeta.</t>
  </si>
  <si>
    <t>Izvođač je odgovoran za statičko funkcioniranje svih elemenata prema lokalnim uvjetima i uvjetima korištenja te je dužan dostaviti statički proračun istih. Sve naknadne troškove izazvane povećanjima količine materijala ili radova uslijed naknadnog provjeravanja statike elemenata već ugovorenih stavki snosi izvođač. Zbog toga je potrebno da izvođač ugovara radove s obrtnicima u smislu ovih općih uvjeta.</t>
  </si>
  <si>
    <t>Statičku i dinamičku stabilnost</t>
  </si>
  <si>
    <t>UVJETI IZGRADNJE</t>
  </si>
  <si>
    <t>Za sve radove treba primjenjivati tehničke propise, građ. norme, a upotrebljeni materijal, koji izvođač dobavlja i ugrađuje, mora odgovarati standardima (HRN) navedenim u tehničkim propisima i pravilnicima. Izvedba radova treba biti prema nacrtima, općim uvjetima i opisu radova, detaljima i prema pravilima zanata. Eventualna odstupanja treba prethodno dogovoriti s nadzornim inženjerom i projektantom za svaki pojedini slučaj.</t>
  </si>
  <si>
    <t>Tolerancija mjera izvedenih radova određena su uzancama zanata, odnosno prema odluci projektanta i nadzorne službe. Sva odstupanja od dogovorenih tolerantnih mjera dužan je izvođač otkloniti o svom trošku. To vrijedi za sve vrste radova, kao što su građevinski, obrtnički i montažerski, opremanje i ostali radovi.</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</si>
  <si>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ateste predočiti nadzornom inženjeru.</t>
  </si>
  <si>
    <t>Rad obuhvaća osim opisanog u troškovniku, još i prijenose, prijevoz, dizanje, utovar i istovar materijala unutar gradilišta, pripremanje morta i betona, zaštićivanje konstrukcije od štetnih atmosferskih utjecaja, sve pomoćne radove kao: skupljanje rasutog materijala, održavanje čistoće gradilišta.</t>
  </si>
  <si>
    <t>Skele, podupore i razupore treba također predvidjeti u cjelini. Skele moraju biti u skladu s propisima HTZ. Iskopane rovove treba u načelu podupirati ako su dubine preko jednog metra. Osim toga, treba ukalkulirati sve potrebne zaštitne ograde, te rampe i mostove za prijevoz materijala po gradnji.</t>
  </si>
  <si>
    <t>Pomoć obrtnicima i instalaterima, kojima treba osigurati prostoriju za smještaj alata i pohranu materijala, ustupanje radne snage za dubljenje, probijanje i bušenje, te popravak žbuke nakon završenih keramičarskih, kamenorezačkih, kamenarskih, parketarskih, stolarskih i bravarskih, a prije soboslikarsko-ličilačkih radova. Izvođač građevinskih radova dužan je obrtnicima i instalaterima dati potrebne skele za radove na visini većoj od dva metra.</t>
  </si>
  <si>
    <t>Kod radova za vrijeme ljetnih vrućina, zimi i kišnih dana treba osigurati konstrukcije od štetnih atmosferskih utjecaja, a u slučaju da dođe do oštećenja uslijed prokišnjavanja ili smrzavanja, izvođač će izvršiti popravke o svom trošku.</t>
  </si>
  <si>
    <t>Provoditi čišćenje gradilišta od blata i odvođenje oborinske vode. Završni radovi, kao uklanjanje ograda i baraka te poravnanje terena. Izvesti krpanje žbuke, popravak obojenih ploha, te sve popravke, oštećenja koja su nastala tijekom gradnje, a trebaju se obaviti u garantnom roku.</t>
  </si>
  <si>
    <t>Prethodno provoditi ispitivanje ugrađenog materijala, vodovodne instalacije, odnosno sve u vezi s dobavljanjem potrebnih atesta (nalaza).</t>
  </si>
  <si>
    <t>Svi radovi moraju biti izvedeni solidno prema opisu, izvedbenim i armaturnim nacrtima i statičkom računu, za što je odgovoran izvođač. Izvođač je odgovoran za statičko funkcioniranje svih elemenata prema lokalnim uvjetima i uvjetima korištenja te je dužan dostaviti statički proračun istih. Sve naknadne troškove izazvane povećanjima količine materijala ili radova uslijed naknadnog provjeravanja statike elemenata već ugovorenih stavki snosi izvođač. Sve se ovo odnosi i na radove obrtnika. Zbog toga je potrebno da izvođač ugovara radove s obrtnicima u smislu ovih općih uvjeta.</t>
  </si>
  <si>
    <t>Stavka radova ispod najnižeg poda, odnosno svi radovi na koje utječe priroda terena gradilišta, obračunavaju se po stvarno izvedenim količinama i jediničnim cijenama troškovnika. Fasadna skela obračunata je u tesarskim radovima, a sve ostale skele, pomoćne skele i slično obračunati uz cijenu pojedinih stavki.</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</si>
  <si>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inženjerizacije građenja, nabavke materijala, kalkulacije i sl. Izvođač i njegovi kooperanti dužni su svaki dio investiciono tehničke dokumentacije pregledati, te dati primjedbe na eventualne tehničke probleme koji bi mogli prouzročiti slabiji kvalitet, postojanost ugrađenih elemenata ili druge štete. U protivnom biti se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</si>
  <si>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 dužan je izvođač izvesti prema shemi inženjerizacije gradilišta koju je obavezan dostaviti uz ponudu. U inženjerizaciji gradilišta izvođač je dužan uz ostalo posebno predvidjeti:</t>
  </si>
  <si>
    <t>gradilište osigurati ogradom ili drugim posebnim elementima za sigurnost ljudi, za zaštitu prometa i objekata,</t>
  </si>
  <si>
    <t>ostaviti natpisnu ploču od cca 3,5 x 2,5 metra,</t>
  </si>
  <si>
    <t>postaviti potreban broj urednih skladišta, pomoćnih radnih prostorija, nadstrešnica, odrediti i urediti prometne i parkirne površine za radne i teretne automobile, opremu, građevinske strojeve i sl., te opremu i objekte za rastresiti i kabasti građ. materijal,</t>
  </si>
  <si>
    <t>sve materijale izvođač mora redovito i pravovremeno dobaviti da ne dođe do bilo kakvog zastoja gradnje,</t>
  </si>
  <si>
    <t>Izvođač je dužan svu površinsku vodu u granicama gradilišta na svim nižim nivoima redovito odstranjivati odnosno nasipavati,</t>
  </si>
  <si>
    <t>na gradilištu mora postojati permanentna čuvarska služba za cijelo vrijeme trajanja gradnje također uračunata u faktor,</t>
  </si>
  <si>
    <t>Sve otpadne materijale (šuta, lomovi, mort, ambalaža i sl.) treba odmah odvesti. Troškove treba ukalkulirati u režiju i faktor. Ukoliko se isti neće izvršavati investitor ima pravo čišćenja i odvoz otpada povjeriti drugome, a na teret izvođača radova,</t>
  </si>
  <si>
    <t>Izvođač je dužan bez posebne naplate osigurati investitoru i projektantu potrebnu pomoć kod obilaska gradilišta i nadzora, uzimanju uzoraka i sl., potrebnim pomagalima i ljudima,</t>
  </si>
  <si>
    <t>Izvođač je dužan po završetku radova gradilište kompletno očistiti, skinuti i odvesti sve nasipe, betonske podloge, temelje strojeva, radnih i pomoćnih prostorija i drugo do zdrave zemlje da se može pristupiti hortikulturnom uređenju.</t>
  </si>
  <si>
    <t>Pod tim nazivom se podrazumijeva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t>
  </si>
  <si>
    <t>U kalkulaciji rada treba uključiti sav rad, kako glavni, tako i pomoćni, te sav unutarnji transport. Ujedno treba uključiti sav rad oko zaštite gotovih konstrukcija i dijelova objekta od štetnog utjecaja vrućine, hladnoće i slično.</t>
  </si>
  <si>
    <t>Sve vrste pomoćnih skela bez obzira na visinu ulaze u jediničnu cijenu dotičnog rada.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t>
  </si>
  <si>
    <t>Kod izrade oplate predviđeno je podupiranje, uklještenje, te postava i skidanje iste. U cijenu ulazi kvašenje oplate prije betoniranja, kao i mazanje limenih kalupa. Po završetku betoniranja, sva se oplata nakon određenog vremena mora očistiti i sortirati.</t>
  </si>
  <si>
    <t>Ukoliko je u ugovoreni termin izvršenja objekta uključen i zimski odnosno ljetni period, to se neće posebno izvođaču priznavati na ime naknade za rad pri niskoj temperaturi; zaštita konstrukcija od hladnoće i vrućine, te atmosferskih nepogoda, sve mora biti uključeno u jediničnu cijenu. Za vrijeme zime objekt se mora zaštititi. Svi eventualni smrznuti dijelovi moraju se ukloniti i izvesti ponovo bez bilo kakve naplate. Ukoliko je temperatura niža od temperature pri kojoj je dozvoljen dotični rad, a investitor ipak traži da se radi, izvođač si ima pravo zaračunati naknadu po normi 6,006 ali u tom slučaju izvođač snosi punu odgovornost za ispravnost i kvalitetu rada. To isto vrijedi i za zaštitu radova tijekom ljeta od prebrzog sušenja uslijed visoke temperature.</t>
  </si>
  <si>
    <t>Na jediničnu cijenu radne snage izvođač ima pravo zaračunati faktor na osnovu zakonskih propisa. Povrh toga izvođač ima faktorom obuhvatiti i slijedeće radove, koji se neće zasebno platiti, kao naknadni rad, i to:</t>
  </si>
  <si>
    <t>najamne troškove za posuđenu mehanizaciju, koju izvođač sam ne posjeduje, a potrebna mu je pri izvođenju rada,</t>
  </si>
  <si>
    <t>sva ispitivanja materijala, ispitivanja dimnjaka u svrhu dobivanja potvrde od dimnjačara o ispravnosti,</t>
  </si>
  <si>
    <t>uređenje gradilišta po završetku rada, sa otklanjanjem svih otpadaka, šute, građ. materijala, inventara, pomoćnih objekata itd.</t>
  </si>
  <si>
    <t>Sve navedeno važi za obrtničke i instalaterske radove s tim, što izvođač graditeljskih radova prima kao naknadu određeni postotak na ime pokrića režijskih i manipulativnih troškova na fakturne iznose, a što se ima regulirati ugovorom.</t>
  </si>
  <si>
    <t>Prilikom preuzimanja radova potrebno je obratiti pažnju na preciznost izvedbe radova i utvrditi da li su isti izvedeni u slijedećim tolerancijama mjera u odnosu na projektirane:</t>
  </si>
  <si>
    <t>Vertikalnost objekta ± 1,00 cm; s tim da se dopušta odstupanje na svakih 6,00 m također 1,00 cm, ali nije dopušteno zbrajanje grešaka na istu stranu.</t>
  </si>
  <si>
    <t>Dužina i širina objekta da su izvedene u projektiranim mjerama ±2,00 cm . Prostorije do 6,00 dužine, širine i visine da su izvedene u toleranciji L/600, a što iznosi ±1,00 cm za prostorije = 6,00 m. Manje prostorije bilo po visini, širini ili dužini imaju srazmjerno manje tolerancije.</t>
  </si>
  <si>
    <t>Ravnine podgleda ploča i zidova (betonskih ili od blok-opeke) 1,00 cm, mjereno letvom dužine 2,50 m u bilo kojem pravcu.</t>
  </si>
  <si>
    <t>Tlo parcele treba biti kategorizirano. Ako nije određeno u elaboratu geomehaničkog ispitivanja, onda to treba odrediti operativa s nadzornom službom i upisati u građevinski dnevnik. Prije početka zemljanih radova teren treba očistiti od šiblja i korova ili eventualno od stabala. Ovi radovi, kao i radovi oko razmjeravanja terena i obilježavanje zgrade uračunati su u jediničnu cijenu. Iskop zemlje vrši se prema nacrtima ručno ili strojno na predviđenu dubinu sa poravnanjem dna i s vertikalnim stranama, s eventualnim podupiranjem i razupiranjem, kao i crpljenje vode gdje je to potrebno. Široki iskop izvesti sa stranicama u nagibu koji odgovara tom terenu i potrebnim proširenjem za izvedbu izolaterskih i drugih radova na vanjskoj strani podrumskih zidova. Podupiranja, razupiranje i crpljenje vode, kao i prokvašenje zemlje uslijed kiše, obuhvaćeno je jediničnim cijenama i ne naplaćuje se posebno. Ako se iskopane jame oštete, odrone ili zatrpaju nepažnjom ili uslijed nedovoljnog podupiranja izvođač ih dovodi u ispravno stanje.</t>
  </si>
  <si>
    <t>Iskop na određenu dubinu definitivno izvršiti neposredno pred početak izvedbe temelja, da se ležajna ploha temelja ne bi eventualno raskvasila. Završni iskop treba pregledati geomehaničar i odobriti upis u građevinski dnevnik. Svi radovi i faze na izgradnji objekata trebaju se obostrano snimiti i uvesti u građevinsku knjigu sa skicom i opisom iskopa. Iskopanu zdravu zemlju nakon izrade temelja i zidova treba upotrijebiti za nasipavanje unutar temeljnih zidova, uz obodne zidove oko objekta i za nasipavanje na gradilištu, te ju deponirati na gradilištu, a višak deponirati na gradsku deponiju.</t>
  </si>
  <si>
    <t>Ukoliko se ne može postići potrebna zbijenost tla pristupa se zamjeni tla kamenim agregatom. Građenje nasipa i posteljice obavlja se prema projektu i u skladu sa normama U.E1.010. I U.E8.010. Kontrolu posteljice vršiti na svakih 50 m’ kolnika. Izvedba nosivog sloja od mehanički zbijenog zrnatog kamenog agregata, izvesti prema projektu, a skladu s normom U.E9.022/70, te “Opći tehnički uvjeti za za radove na cestama”. Za izvedbu ovog sloja mogu se upotrijebiti gradiva (prirodni šljunak, drobljeni kamen više frakcija), za koje je prethodno dokazano da udovoljavaju zahtijevima glede granulometrije, mehaničkih i kemijskih svojstava. Kontrolna ispitivanja modula stišljivosti i granulometrijskog sastava vršiti svakih 500m2 površine Jedinična cijena podrazumjeva, troškove ispitivanja podloge, potrebna razupiranja i radnu skelu, iskope i transport, popravke loše izvedenih dijelova, skupljanje otpadaka i čišćenje radnog prostora. U cijenu su uključeni svi posredni i neposredni troškovi za rad, materijal, transport, alat i građevinske strojeve, uzimanje uzoraka i troškovi ispitivanja.</t>
  </si>
  <si>
    <t>Nasutu zemlju oko izvedenih temelja i šahtova, unutar temeljnih zidova i oko vanjskih obodnih zidova objekta treba u slojevima nabijati na troškovnikom propisani modul stišljivosti. Modul zbijenosti nasipa odnosno tampona kod cestovnih površina mora biti slijedeći:</t>
  </si>
  <si>
    <t>za kolnik Me 70 MN/m2</t>
  </si>
  <si>
    <t>za parkirališta Me 60 MN/m2</t>
  </si>
  <si>
    <t>za nogostup Me 50 MN/m2</t>
  </si>
  <si>
    <t>za nasip kameni - šljunčani Me 40 MN/m2</t>
  </si>
  <si>
    <t>za zemljani nasip Me 30 MN/m2</t>
  </si>
  <si>
    <t>Kod nasipavanja nakon izvedbe temelja, postave i zaštite vertikalne izolacije, horizontalne kanalizacije materijal je potrebno polijevati kako bi se dobila potrebna zbijenost. Nabijanje izvesti u slojevima do najviše 30 cm s vibro-nabijačima ili žabama. Po završetku gradnje izvršiti planiranje terena, te ukloniti nepotrebno sa gradilišta. Za nasipavanje ispod betonskih podloga podova na zemlji imaju se upotrijebiti troškovnikom propisani materijali u predviđenim debljinama slojeva. Široki iskop treba izvesti od planuma nasipa ispod betonskih podloga podova na zemlji s odgovarajućim pokosima prema kategoriji iskopa. Iskop zemlje za nearmirane temelje i za nearmirane pojedinačne temelje izvesti sa pravilnim okomitim zasjecima stranica, jer se isti betoniraju u zemlji. Sav iskopani materijal treba odbaciti barem 1 m od građevinske jame ili odmah u transportno sredstvo, ovisno o količinama koje su potrebne za zatrpavanje. Kod slučaja gdje je za nasipavanje potrebno dovesti materijal iz pozajmišta, jediničnom cijenom treba obuhvatiti i otvaranje pozajmišta.</t>
  </si>
  <si>
    <t>OBRAČUN RADOVA:</t>
  </si>
  <si>
    <t>OPĆI UVJETI I NAČIN OBRAČUNA SU SASTAVNI DIO TROŠKOVNIKA.</t>
  </si>
  <si>
    <t>Kod izvedbe betonskih i armirano-betonskih radova treba se u svemu pridržavati postojećih propisa, standarda i "Tehničkkog propisa za betonske konstrukcije" sa pripadajućim dopunama, te statičkog računa. Prije početka izvedbe betonskih radova treba pregledati i zapisnički konstatirati podatke o agregatu, cementu i vodi, odnosno o faktorima koji se utjecati na kvalitetu radova i ugrađenog betona. Izvođač betonskih radova obvezan je izraditi projekt betona koji sadrži:</t>
  </si>
  <si>
    <t>program kontrole betona, uzimanja uzoraka i ispitivanja betonske mješavine i betona po partijama Ukoliko projektom nisu definirani posebni, dodatni uvjeti, za izradu betona upotrijebit će se cement, agregat i voda koji udovoljavaju trenutno važećim hrvatskim normama. Eventualni posebni i dodatni uvjeti dati su u opisu stavki na koje se odnose. Ukoliko se u opisu stavki traže dodaci betonu isti moraju udovoljavati trenutno važećim hrvatskim normama.</t>
  </si>
  <si>
    <t>Cement u pogledu kvalitete mora odgovarati trenutno važećim hrvatskim normama.</t>
  </si>
  <si>
    <t>Prilikom isporuke cementa isporučilac je dužan dostaviti i ateste. Cement o kojem nema atesta potrebno je ispitati prilikom svake veće isporuke. Kod centralne pripreme betona cement se ispituje po određenom sistemu od strane ovlaštenog instituta. Za izradu betona predviđa se prirodno granulirani šljunak ili drobljeni agregat. Kameni agregat mora biti dovoljno čvrst i postojan, ne smije sadržavati zemljanih i organskih sastojaka, niti drugih primjesa štetnih za beton i armaturu.</t>
  </si>
  <si>
    <t>Uzimanje uzoraka vrši se na mjestu iskopa ili drobljenja, a isporučilac je obavezan dostaviti ateste o ispitivanju agregata koji se uzimaju na gradilištu.</t>
  </si>
  <si>
    <t>Čvrstoća betona određuje se klasom betona. Izvođač se mora strogo pridržavati klase betona određene za pojedine konstrukcije, a označene u statičkom računu. Beton spravljati isključivo strojnim putem. Za izradu betona upotrijebiti istu vrstu cementa i granulirani agregat.</t>
  </si>
  <si>
    <t>Beton za ispitivanje mora se uzeti sa mjesta ugrađivanja u serijama od po 3 kocke. Kocke za ispitivanje potrebno je uzeti za klase betona ispod C 16/20 na svakih 100 m3, a za klase 16/20 i više na svakih 50 m3 betona. Kod izvođenja betonskih radova treba voditi računa o tome kakve su atmosferske prilike tj. ako je temperatura visoka prije betoniranja politi podlogu, odnosno tlo i eventualnu oplatu kako ne bi došlo do upijanja vode iz betona.</t>
  </si>
  <si>
    <t>S ugradnjom betona može se započeti tek kada je oplata i armatura definitivno postavljena i učvršćena. Komprimiranje betona vrši se pervibratorima - pri tome paziti da ne dođe do stvaranja segregacionih gnijezda. Zaštita betonske konstrukcije vrši se polijevanjem vodom ili prekrivanjem jutenim platnom, a zavisno od trenutne temperature. Naročitu pažnju posvetiti ugradbi betona koji se neće naknadno obrađivati, jer površina tih konstrukcija mora biti potpuno glatka i ravna. Armatura mora ostati u određenom položaju i za vrijeme betoniranja i mora biti obuhvaćena betonom u čitavoj dužini i opsegu.</t>
  </si>
  <si>
    <t>Obračun se vrši po m2, m', m3, ili po komadu tj. prema stavkama troškovnika. Stropne ploče se računaju unutar zidova, stupovi i zidovi se obračunavaju do greda, nadvoja, serklaža ili u punoj visini tj. do gornjeg ruba ploče, ako kontinuirano prelazi zidove. Sve dijelove betonske konstrukcije obračunati prema GN 400.</t>
  </si>
  <si>
    <t>Ovim uvjetima propisuje se način izrade i osobine materijala, čega se treba pridržavati kod izrade oplate, razupiranja i sličnih radova. Pri izradi se treba pridržavati i propisa iz "Tehnički propis za betonske konstrukcije" sa pripadajućim dopunama.(NN 139/09; NN 14/10 i NN 125/10), "Pravilnik o zaštiti na radu u građevinarstvu", Sl. list br. 42 od 1981 godine, kao i projekta i statičkog računa. Oplata kao i razna razupiranja, moraju imati takvu sigurnost i krutost da bez slijegavanja i štetnih deformacija mogu primiti opterećenja i utjecaje koji nastaju za vrijeme izvedbe radova.</t>
  </si>
  <si>
    <t>Za izradu oplate koristiti daske, gredice i letve od jelove rezane građe, te ploče od vlagootporne glatke šperploče kao BETOPLAN različite debljine. Korištenje građe dozvoljeno je više puta osim na onim dijelovima konstrukcije gdje se izričito traži glatka oplata. Sav materijal potreban za izradu oplate treba pravovremeno dostaviti na gradilište u dovoljnoj količini. Također će se može koristiti i industrijska oplata kao DOKA, PERI, PASCHAL ili NOA. U slučaju kada se koristi industrijska oplata za konstrukcije koje se izvode kao vidljivi glatki beton na industrijsku oplatu treba pričvrstiti tanke glatke ploče kao BETOPLAN radi izbjegavanja otiska spojeva industrijske oplate.</t>
  </si>
  <si>
    <t>Oplate moraju biti stabilne, otporne i dovoljno poduprte da se ne bi izvijale ili propustile u bilo kojem pravcu. Moraju biti izrađene točno po mjerama označenim u crtežima plana oplate za pojedine dijelove konstrukcije koji će se betonirati sa svim potrebnim podupiračima. Unutarnje površine oplate moraju biti ravne, bilo da su horizontalne, vertikalne ili napregnute, prema tome kako je to u crtežima planova oplate predviđeno. Nastavci pojedinih dasaka ne smiju izlaziti iz ravnine, tako da nakon njihovog skidanja vidljive površine betona budu ravne i s oštrim rubovima, te da se osigura dobro brtvljenje i sprečavanje deformacije.</t>
  </si>
  <si>
    <t>Za oplatu se ne smiju koristiti takvi premazi koji se ne bi mogli oprati s gotovog betona ili bi nakon pranja ostale mrlje na tim površinama. Oplatu za betonske konstrukcije, čije se površine ostati vidljive, potrebno je izvesti u glatkoj "Blažuj" blanjanoj ili profiliranoj oplati, a prema nacrtu. Ako se u projektu traži blanjana oplata, onda treba koristiti daske istih širina, osim ako nije drugačije predviđeno s vidljivom strukturom drveta, a slaganje dasaka prema projektu ili uputama projektanta.</t>
  </si>
  <si>
    <t>Za stupove kod kojih se površina neće naknadno obrađivati oplata se izvodi od glatkih šperploča s malom upotrebom, jer površina betona mora biti glatka i ravna. Okrugli stupovi izvode se u čeličnoj oplati. Nadvišenja oplate ovise o građevini, njenoj namjeni i estetskom izgledu. Za manje noseće elemente, čija je slobodna dužina veća od 6,0 m', oplata se obično postavlja tako da se nakon njezina opterećenja ostane nadvišenje veličine L/1000, gdje je L - raspon elemenata. Kad su u betonskim zidovima i drugim konstrukcijama predviđeni otvori i udubine za prolaz vodovodne i kanalizacione cijevi, cijevi centralnog loženja i slično, kao i dimovodne i ventilacione kanale i otvore, treba još prije betoniranja izvesti i postaviti cijevi većeg profila od prolazeće cijevi da se iste mogu provući kroz zid ili konstrukciju i propisno zabrtviti. Kod nastavljanja betoniranja po visini, prilikom postavljanja oplate za tu konstrukciju treba izvesti zaštitu površina betona već gotovih konstrukcija, od procjeđivanja cementnog mlijeka. Neposredno prije početka ugrađivanja betona oplata se mora očistiti.</t>
  </si>
  <si>
    <t>Oplate moraju biti tako izvedene da se mogu skidati lako i bez oštećenja konstrukcija, sa svim njenim elementima, kao i slaganje i sortiranje građe na određenim mjestima. Također je uključeno i čišćenje dasaka, gredica, potpora i drugog, vađenje čavala, sječenje vezne žice, vađenje klanfi i zavrtanja, kao i čišćenje tih elemenata od eventualnih ostataka stvrdnutog betona.</t>
  </si>
  <si>
    <t>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će prilikom primopredaje izgrađene građevine ustupa korisniku te građevine. Premjeravanje i obračun izvršenih radova vršit će se prema "Prosječnim normama u građevinarstvu".</t>
  </si>
  <si>
    <t>ARMIRAČKI RADOVI</t>
  </si>
  <si>
    <t>Sve vrste čelika moraju imati kompaktnu homogenu strukturu. Ne smiju imati nikakvih nedostataka, mjehura, pukotina ili vanjskih oštećenja. Prilikom isporuke betonskog čelika isporučilac je dužan dostaviti ateste koji garantiraju vlačnu čvrstoću i varivost čelika. Na gradilištu odgovorna osoba mora obratiti naročitu pažnju na eventualne pukotine, jača vanjska oštećenja, slojeve rđe, prljavštine i čvrstoću, te dati nalog da se takav betonski čelik odstrani ili očisti.</t>
  </si>
  <si>
    <t>Savijeni valjani čelik mora biti označen točno prema armaturnim nacrtima i u svemu mora zadovoljavati pozitivne zakonske propise.</t>
  </si>
  <si>
    <t>savijeni rebrasti čelik mora biti označen prema armaturnim nacrtima i u svemu mora zadovoljiti pozitivne zakonske propise.</t>
  </si>
  <si>
    <t>mrežasta armatura mora biti označena i dimenzionirana točno prema armaturnim nacrtima, a u svemu mora zadovoljavati pozitivne zakonske propise.</t>
  </si>
  <si>
    <t>Pregled armature prije savijanja i sječenja sa čišćenjem i sortiranjem. Sječenje, ravnanje i savijanje armature na gradilištu sa horizontalnim transportom do mjesta savijanja, te horizontalnim i vertikalnim transportom do mjesta vezanja i ugradnje, ili savijanja u centralnom savijalištu, transport do radilišta, te horizontalni i vertikalni transport već gotovog savijenog čelika do mjesta vezanja i ugradnje. Postavljanje i vezanje armature točno prema armaturnim nacrtima, s podmetanjem podložaka, kako bi se osigurala potrebna udaljenost između armature i oplate. Pregled armature od strane izvođača i nadzornog organa prije početka betoniranja.</t>
  </si>
  <si>
    <t>Pregled armature i varova sa eventualnim čišćenjem armature i sortiranjem. Sječenje armature na radilištu, transport do gradilišta, te horizontalni i vertikalni transport do mjesta ugradnje ili sječenje armature u centralnom savijalištu. Postavljanje armature točno prema armaturnim nacrtima s podmetanjem podložaka kako bi se osigurala potrebna udaljenost između armature i oplate. Pregled armature od strane izvođača i nadzornog organa prije početka betoniranja. Prilikom transportiranja armature sa centralnog savijališta na gradilište, armatura mora biti vezana i označena po stavkama i pozicijama iz nacrta savijanja armature. Armatura mora biti na gradilištu pregledno deponirana. Prije polaganja, armatura mora biti očišćena od rđe i nečistoće.</t>
  </si>
  <si>
    <t>Žica, plastični ili drugi ulošci koji se polažu radi održavanja razmaka, kao i sav drugi pomoćni materijal, uključeni su u jediničnu cijenu. Ugrađivati se mora armatura po profilima iz statičkog računa, odnosno nacrta savijanja. Ukoliko je onemogućena nabava određenih profila, zamjena se vrši uz odobrenje statičara. Postavljenu armaturu prije betoniranja dužan je osim rukovodioca radilišta i nadzornog organa pregledati statičar, te o tome izvršiti upis u građevinski dnevnik. Mjerodavni podatak za marku betona koji treba upotrijebiti na pojedinim dijelovima konstrukcije uzima se iz statičkog računa i nacrta savijanja armature.</t>
  </si>
  <si>
    <t>Obračun ugrađene armature vrši se za klasičnu armaturu po grupama u kg ovisno o profilu, a za varene mreže bez obzira na profil. Ukoliko se izvrši preračunavanje na objektu se može uz suglasnost statičara izvršiti i zamjena vrsta čelika i profila ovisno o mogućnostima dobave.</t>
  </si>
  <si>
    <t>Zidarske radove izvesti u svemu prema troškovniku. Ako koja stavka nije izvođaču jasna, mora prije ponude tražiti objašnjenje od projektanta. Eventualne izmjene materijala, te način izvedbe tokom gradnje mora se izvršiti isključivo pismenim dogovorom s Projektantom i Nadzornim organom. Sve više radnje koje neće biti na taj način utvrđene, neće se priznati u obračun. Ukoliko se traži stavkom troškovnika materijal koji nije obuhvaćen propisima, ima se u svemu izvesti prema uputama proizvođača, te garancijom i atestima od za to ovlaštenih ustanova (IGH ili sl.). Sav materijal upotrebljen za zidarske radove mora odgovarati postojećim propisima i standardima.</t>
  </si>
  <si>
    <t>Zidati treba u pravilnom vezu, u potpuno horizontalnim redovima debljine morta-fuge 1 cm. Mort mora odgovarati omjerima po količinama materijala označenim u poziciji N 301,1 prosječnih normi, a čvrstoća i kvaliteta mora odgovarati propisima HRN-i. Pijesak mora biti čist bez organskih primjesa. Cement za produžen i cementni mort mora odgovarati propisima HRN-i. Vapno treba biti dobro gašeno i odležano. Ukoliko se radi s hidratiziranim vapnom obavezno se držati upute proizvođača. Pri zidanju ostaviti sve otvore za kanale, instalacije i sl., a prema projektu. Kod zidova 7 i 12 cm iznad vrata uključiti u jediničnu cijenu zida izradu i montažu armirano betonskih montažnih nadvoja.</t>
  </si>
  <si>
    <t>Svježe zidove treba zaštititi od utjecaja visoke i niske temperature i atmosferskih nepogoda. Površine kod koji se samo naknadno obrađuju reške (fugiraju) treba pažljivo zidati sa čistim licem i oštrobridom opekom. Dimnjake, ventilacione kanale i sl. treba posebno pažljivo izvađati u prod. ili cem. mortu s dobro obrađenim i zaglađenim fugama izvana i iznutra. Treba se pridržavati uputstva i prospekata proizvođača montažnih elemenata u pogledu nosivosti, zidanja i termičkih vrijednosti. Pri obračunu količina svi otvori se odbijaju po zidarskim mjerama, uključujući armirano betonske nadvoje kod punog zida.</t>
  </si>
  <si>
    <t>Žbukanje zidova u pogodno vrijeme i kad su zidovi i stropovi potpuno suhi. Po velikoj zimi i vrućini treba izbjegavati žbukanje, jer tada može doći do smrzavanja odnosno pucanja uslijed sušenja. Prije žbukanja treba plohe dobro očistiti i navlažiti. Spojnice moraju biti udubljene cca 1,5 cm od plohe zida. Površine žbuke moraju biti glatke i ravne bez pukotina i visova. Uglovi i završeci oštri, ravni, okomiti, vodoravni ili u pravcu označenim u nacrtima. Sudar žbuka sa svim elementima ugrađenim u zid mora biti potpuno zatvoren i fino obrađen.</t>
  </si>
  <si>
    <t>Ploha žbuke ne smije prekoračiti ravnine ugrađenih okvira, doprozornika i dovratnika. Svi uglovi i sudari moraju biti oštro i ravno odrezani i pod ravnim kutem izvedeni sa prethodnom postavom originalnih metalnih kutnih i zidnih plosnih i kutnih profila na svim rubovima zida, sredini zidova te doprozornicima i natprozornicima. Također na svim spojevima zidnih i stropnih površina te armiranobetonskih površina sa površinama nekog drugog materijala (gips ploče, blokovi) postaviti PVC mrežicu radi sprečavanja nastajanja pukotina.</t>
  </si>
  <si>
    <t>Žbuka se nanosi u dva sloja: prskanje cementnim mlijekom i sloj grube žbuke. Cementno mlijeko je cementni mort omjera 1:1, tečne konzistencije koji se prskanjem nanosi na prethodno navlaženu podlogu. Gruba žbuka se izvodi cementnim mortom s drobljenim pijeskom ("nulerica") u omjeru 1:3. Ukupna deblja žbuke je 1,5cm. Ukoliko se izvodi industrijsko pripremljena žbuka: gipsanovapnena ili cementnovapnena predvidjeti sljedeće slojeve:</t>
  </si>
  <si>
    <t>žbuka debljine 1,5cm pripremljena prema uputstvu proizvođača, strojno nanošena sa finalnom obradom grubom na mjestima gdje se lijepe keramičke pločice, a na mjestima gdje je predviđeno bojanje žbuka je u kvaliteti gleta, filcana tj. pripremljena za bojanje.</t>
  </si>
  <si>
    <t>AB estrih, plivajući podovi</t>
  </si>
  <si>
    <t>Izrada estriha, tj. zaglađene i lagano armirane betonske podloge debljine 5 –10 cm. Debljinu i nagibe u sanitarijama izvesti prema projektu. Zaglada treba biti kvalitetno izvedena, kao podloga za samonivelirajući, epoksidni pod.</t>
  </si>
  <si>
    <t>Betonska podloga izvodi se od sitnozrnog betona (najkrupnije zrno agregata može biti 15 mm) klase betona C 25/30, armirana u sredini visine armaturnom mrežom Q=139, ili mrežom Ø 3mm na razmaku 5 cm u oba smjera. Alternativno se umjesto mreže mogu koristiti i ojačanja sa polipropilenskim vlakancima dužine 12-18 mm u težini 1 kg/m3 betona Strojno pripremljen beton razastire se do polovine projektirane visine sloja, potom se postavlja armatura i nastavlja sa razastiranjem betona do pune visine sloja. Beton se vibrira i zaglađuje strojno, "helikopterskom" gladilicom, ili ručno ("fratunom") ako je isto traženo opisom stavke. Površina mora biti ravna.</t>
  </si>
  <si>
    <t>Maksimalno mjestimično odstupanje od zadane ravnine je +(-) 2mm . Ukoliko neravnine budu veće popravak izravnanja ide na teret ove stavke. Na sudarima estriha sa zidovima, stupovima, dovratnicima i ostalim vertikalnim elementima konstrukcije, te oko elemenata instalacija koji prodiru kroz pod, potrebno je izvesti dilatacionu fugu. Fuga se izvodi umetkom od ekspandiranog polistirena ("stiropor"), širine 1cm i visine do kote gotova poda. Površina estriha se dijeli u polja površine axb = 25m2. Odnos stranica a:b mora biti manji ili jednak odnosu 1:2,5 , a dužina veće stranice ne smije biti veća od 6m. Estrih se u normalnim uvjetima suši 3-4 tjedna, dok m u vlažnost ne padne ispod 3% a čvrstoća naraste preko 70% . Potom se mogu izvoditi daljnji radovi. U cijenu uključiti sve potrebne radove i materijale (beton i armaturu).</t>
  </si>
  <si>
    <t>Cementni namazi i glazure izvode se kao među slojevi u podovima ili kao finalni slojevi poda. Podloga na koje se namazi i glazure nanose moraju biti čiste i suhe. Mort za izradu glazura i namaza je cementni industrijski mort odgovarjuće kvalitete. Površina namaza i glazura mora pratiti projektiranu plohu sa maksimalnim mjestimičnim odstupanjem od +(-) 3mm. Površinska obrada ovisi o namjeni namaza ili glazure. Obračun po m2 ili m' glazure u ovisnosti o debljini glazure.</t>
  </si>
  <si>
    <t>Sve ugradbe izvesti točno po propisima i na mjestu označenom po projektu, a u vezi opisa pojedine stavke. Kod ugradbe doprozornika uključena je ugradba prozorskih klupčica, kutija za eslinger rolete, kutija za opruge kod esligera, kutija za flos roletu i sl., dakle sve što ide uz doprozornik. Ovo se analogno odnosi i na druge ugradbe. Kod stavaka, gdje je uz ugradbu označena i dobava, istu treba uključiti, a također i eventualnu izradu pojedinih elemenata, koji se izvode na gradilištu i ugrađuju montažno. U cijenu treba uračunati svu zidarsku pripomoć obrtnicima, instalaterima, nošenje izuzetno teških predmeta, pripomoć kod raznih ugradbi, te materijal za ugradbu. Obračun za zidarske radove vrši se prema GN 301.</t>
  </si>
  <si>
    <t>sav rad i transport, sav materijal (uključujući sav pomoćni materijal za ugradbe kao mort, ljepenka, skobe itd.),</t>
  </si>
  <si>
    <t>Sav materijal za izolaciju treba biti prvorazredne kvalitete, te odgovarati postojećim propisima i standardima HRN-i.</t>
  </si>
  <si>
    <t>Ukoliko je opis koje stavke izvođaču nejasan, treba pravovremeno prije predaje ponude tražiti objašnjenje od projektanta. Eventualne izmjene materijala, te način izvedbe tokom gradnje moraju se izvršiti isključivo pismenim dogovorom sa projektantom i nadzornim organom. Sve više radnje, koje neće biti na taj način utvrđene, neće se priznati u obračunu. Podloga za hidroizolaciju mora biti suha i čvrsta, ravna i bez šupljina na površini, te očišćena od prašine i raznih nečistoća. Svi spojevi izvedeni su potrebnim preklopima min. 10 cm, pažljivo izvesti savijanje, jer se sve manjkavosti i štete nastale lošom izvedbom izolacije snositi izvođač. Ukoliko se traži stavkom troškovnika materijal koji nije obuhvaćen propisima, ima se u svemu izvesti prema uputama proizvođača, te garancijom i atestima za to ovlaštenih ustanova (IGH ili sl.). 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</si>
  <si>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Ukoliko se traži stavkom troškovnika materijal koji nije obuhvaćen propisima, ima se u svemu izvesti prema uputama proizvođača, te garancijom i atestima za to ovlaštenih ustanova (IGH ili sl.). 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</si>
  <si>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Ovi opći uvjeti mijenjau se ili nadopunjuju opisom pojedine stavke troškovnika. Prije montaže na gradilištu, izvođač je dužan izgraditi razradu detalja izrade (ugradbe) pridržavajući se pravila dobrog zanata i uvažavajući klimatske uvjete, te dati ih na ovjeru projektantu i nadzoru. Za atestirane detalje proizvođača nije potrebna suglasnost projektanta. Ovo se ne odnosi na posebne detalje koji su projektom već definirani. Zaštita hidroizolacije izvodi se sa polietilenskom čepisastom folija (PCF) , koja služi i kao drenažni sloj težine 500g/m2, a prije polaganja hidroizolacije od sintetičkih folija postavlja se geotekstil (GT) težine 500g/m2. Svi hidroizolaciono materijali koji se uvoze iz EU pored HRH trebaju zadovoljavati Evropske standarde i prije upotrebe ovih materijala potrebno je ishoditi odobrenje od Projektanta i Nadzornog organa Obračun se vrši prema postojećim normama GN 301,5.</t>
  </si>
  <si>
    <t>Parna brana je visokovrijedni izolacijski sloj koji se postavlja ispod toplinske izolacije. Prije polaganja parne brane moraju biti izvedena podnožja u uglovima (holkeri), tako da se izolacijske trake ne lome pod pravim kutem, nego se koso postavljaju na vertikalnu plohu. Podloga mora biti očišćena od prašine, mora biti ravna i potpuno suha. Max. vlažnost podloge je 3% mase. Parna brana se može polagati samo po suhu vremenu. Za parnu branu primjenjuju se bitumenske folije sa ulošcima metalne (aluminijske) folije, a kao sredstvo za ljepljenje je bitumen i bitumenska masa u vrućem stanju. Obračun se vrši prema postojećim normama GN 301,5.</t>
  </si>
  <si>
    <t>Polietilenska folija postavlja se kao zaštitni ili dilatacijski sloj u sastavu višeslojnih konstrukcija podova i ravnih krovova. Debljina folije je 0,15-0,20mm. Trake folije polažu se s preklopom od 10cm. Preklopi se lijepe samoljepljivom plastičnom trakom širine 5cm. Folija se uz zidove podiže do kote gotova poda. Polietilenska folija postavlja se kao zaštitni ili dilatacijski sloj u sastavu višeslojnih konstrukcija podova i ravnih krovova. Debljina folije je 0,15-0,20mm. Trake folije polažu se s preklopom od 10cm. Preklopi se lijepe samoljepljivom plastičnom trakom širine 5cm. Folija se uz zidove podiže do kote gotova poda. Obračun po m2 u ovisnosti o debljini PE folije.</t>
  </si>
  <si>
    <t>Termoizolacija se izvodi od materijala koji imaju osobine da slabo provode toplinu (proračunom je određena vrijednost toplinske izolacije). Izvode se prema opisu troškovnika, kvalitetno i prema HRN-a, te tehničkim propisima za toplinsku i zvučnu izolaciju. Obračun radova vrši se po m2 izvedene površine.</t>
  </si>
  <si>
    <t>Materijal za izradu skela mora biti potpuno ispravan. Odgovorna osoba dužna je izvršiti pregled materijala prije gradbe. Skele moraju biti izvedene po mjerama i na način označen u statičkom računu i crtežima za skele. Izvedene skele moraju biti sposobne podnijeti predviđeno opterećenje, moraju biti stabilne, otporne i ukrućene da se ne bi izvile, povile, prevrnule ili popustile u ma kom pravcu. Skele moraju biti izvedene tako da se mogu skinuti lako, bez potresa i oštećenja konstrukcije koju podupiru ili uz koju su izvedene. Odgovorna osoba dužna je prije upotrebe, jednom mjesečno u toku upotrebe i nakon dužeg prekida rada izvršiti pregled skele. Izvedba lakih pokretnih skela do 2 m' uključena je u standardnoj izvedbi ostalih građevinskih radova i ne obračunavaju se posebno.</t>
  </si>
  <si>
    <t>Pod lakim i pokretnim skelama, kao i nepokretnim, te fasadnim konzolnim skelama podrazumijevaju se skele izrađene sa svrhom da podnesu manja opterećenja radnika, alata i manjih količina materijala kod ugradbe i montaže. Pod nosivim skelama podrazumijevaju se skele izrađene sa svrhom da podnesu opterećenja oplate kod betonskih i armirano-betonskih radova, zidanih svodova i sličnih konstrukcija ili radi pridržavanja teških elemenata kod montaže i slično.</t>
  </si>
  <si>
    <t>Izrada skela prema opisu i pojedinim stavkama s izradom radnih podova, zaštitnih ograda (ako u pojedinim stavkama nije drugačije određeno), sidrenjem, podupiranjem i ukrućenjem skele. Prijenos svega potrebnog materijala (drvene građe, željeznih bešavnih cijevi, spojnih sredstava) od deponija do mjesta izrade skele, skidanje skele sa spuštanjem materijala. Čišćenje materijala, vađenje čavala, prijenos na deponiju i sortiranje. Izvedba svih pripremnih i pomosnih radova na izradi skele kao: primjena odredaba važećih propisa zaštite na radu, uzimanje mjera na gradilištu, pregled prije ugradbe.</t>
  </si>
  <si>
    <t>Zaštitne oplate na skelama obračunavaju se po m2 razvijene površine oplate.</t>
  </si>
  <si>
    <t>Fasadne skele obračunavaju se po m2 vertikalne projekcije skele mjereno po vanjskom rubu i 1 m' nad najvišom površinom.</t>
  </si>
  <si>
    <t>Nosive skele obračunavaju se po m3 zapremnine skele, mjereno po vanjskim konturama skele.</t>
  </si>
  <si>
    <t>Vučeni čelici tehnički propisi za izradu i isporuku</t>
  </si>
  <si>
    <t>Ravnokraki ugaonici od aluminija i aluminijskih legura</t>
  </si>
  <si>
    <t>Specijalno složeni profili od aluminijskih legura, prešani</t>
  </si>
  <si>
    <t>Pravilnik o zaštiti na radu u građevinarstvu, Sl. list br. 42 od 1981 godine. Preuzet na temelju Zakona o preuzimanju Zakona o standardizaciji (NN 53/91).</t>
  </si>
  <si>
    <t>Jedinična cijena stavke ovog troškovnika pored opisanih radova svake stavke i ovih uvjeta treba obuhvatiti i neće se posebno naplaćivati. Prema tehničkim uvjetima za izvođenje bravarskih radova čeličnih i aluminijskih konstrukcija - prateći radovi (tj. svi oni radovi koji bez posebnog navođenja spadaju u bravarske radove i obavezni su za izvođenje). Sve bravarske radove izvesti iz kvalitetnog materijala, a prema detaljima i ovom opisu. Svi spojevi trebaju biti vareni, obrađeni odnosno nitani prema propisu za te vrste radova. Upotrijebiti se mora točno odgovarajući profil i debljina lima. U jediničnoj cijeni uključena je nabava materijala, izrada u radionici, sav unutarnji i vanjski transport do mjesta ugradbe, te ugradba i dotjerivanje do besprijekornog funkcioniranja svih pokretnih dijelova.</t>
  </si>
  <si>
    <t>Također je u jediničnoj cijeni uključena izrada prototipa, ukoliko se radi o elementima koji se trebaju izvesti u većem broju. Zatim izrada, upasivanje i provizorno pričvršćenje na mjestima uz zidove i stropove, obostrano pričvršćenje oko čeličnih elemenata, brtvljenje svih spojeva s drugim elementima trajno elastičnim kitom i dr. Svi elementi moraju biti zaštićeni antikorozivnim premazom i to: priprema podloge, miniziranje, ličenje uljenom bojom, u tonu i po izboru projektanta. Ukoliko pojedinom stavkom nije drugačije propisano, ugradba će se izvesti upucavanjem na dozvoljenom broju mjesta, te će se smatrati da je sav materijal i rad za ovakav način ugradbe uračunat u jediničnu cijenu. Okov po izboru projektanta. Cijena radova treba obuhvaćati kompletan rad.</t>
  </si>
  <si>
    <t>ALUMINIJ, OSTAKLJENE STIJENE</t>
  </si>
  <si>
    <t>Vanjske ostakljene stijene iz aluminijskih ili čeličnih (jedna) profila s prekinutim toplinskim mostom prema opisu iz stavke. Završna obrada je natur eloksiranje. Obloge su od aluminijskog ravnog ili profiliranog lima, prema opisu.</t>
  </si>
  <si>
    <t>Okov: za zaokretno i otklopno otvaranje s bravom, sve prema odabiru projektanta, odnosno prema pojedinoj stavci.</t>
  </si>
  <si>
    <t>Na parapetnim stijenama i frekventnim prolazima koristiti Lamistal sigurnosno staklo, sve prema opisu pojedine sheme.</t>
  </si>
  <si>
    <t>Rad uključuje i ugradnju elemenata, prema detaljima proizvođača, tj. izradu slijepih okvira i sidrenje u armirano betonski zid ili zid od opeke. Prilikom postave potrebno je u konstrukciji učvršćenja eliminirati sve toplinske mostove i galvanske spojeve, te izvesti potrebne dilatacije zbog temperaturnih rastezanja materijala zbog veličine stavki.</t>
  </si>
  <si>
    <t>Stavka obuhvaća i pripadajući okov od nehrđajućeg čelika, standardne kvalitete, po izboru projektanta i specijalni okov za pojedine stavke prema opisu.</t>
  </si>
  <si>
    <t>U stavku uračunati eventualne unutarnje klupčice i sve potrebne okapne limove i slično.</t>
  </si>
  <si>
    <t>Automatska klizna vrata ugrađuju se u ostakljene stijene u tzv. panik izvedbi, kao tip Dorma ES 200 2D ili drugi odgovarajući, prema opisu pojedine stavke, završne obrade natur eloksiranjem, a vodilice i kompletni mehanizam su upušteni, komplet sa svim potrebnim brtvama, amortizerima vibracija, graničnicima itd.</t>
  </si>
  <si>
    <t>U cijenu je uključena i izrada radioničkih nacrta u mjerilu 1 : 1, koje prije izrade treba donijeti na ovjeru projektantu.</t>
  </si>
  <si>
    <t>Sve ostakljene stijene trebaju zadovoljiti uvjet o ukupnom prolazu topline ispod k=1,80 W/m2K,</t>
  </si>
  <si>
    <t>Aluminijska izolirana vrata trebaju zadovoljiti uvjet o ukupnom prolazu topline od k= 1,60 W /m2K,</t>
  </si>
  <si>
    <t>Sheme bravarije su sastavni dio troškovnika i ponuditelj je dužan proučiti ih, te ponuditi cijenu za kompletan rad i materijal, do pune gotovosti stavke,</t>
  </si>
  <si>
    <t>Svi materijali koji se se upotrijebiti i ugraditi u zidne obloge, spuštene stropove, pregradne zidove ili suhe estrihe moraju biti iz proizvodnog programa proizvođača sistema za suhu izgradnju kao Knauf, prvoklasne kvalitete , odnosno odgovarati važećim propisima i standardima. Knauf gipskartonske ploče koje se ugrađuju su standardnih dimenzija širine 125 cm,debljine i dužine prema potrebi. Kod ugradbe spojnog i montažnog materijala,ta oblaganja gipskartonskim pločama i obrade spojeva u svemu se treba pridržavati uputa proizvođača. Obratiti pozornost na uskladištenje ploča, uvjete temperature i vlažnosti zraka. Prije početka ugradbe gipskartonske ploče treba unijeti minimalno 24 sata ranije u prostor, kako bi se prilagodile mikroklimatskim uvjetima. Pocinčani čelični lim za profile debljine je 0,6 mm, uz minimalnu kolčinu cinka od 100 g po m2 površine profila.</t>
  </si>
  <si>
    <t>Knauf zidnu oblogu bez potkonstrukcije-suhu žbuku izvesti lijepljenjem Knauf ploča ( A,HA,PS,MF ) na suhu ,ravnu i čvrstu podlogu Knauf Perlfix ljepilom ili tankoslojno Knauf Fugenfullerom. Za veću sigurnost i pouzdanost kod jako upijajućih podloga upotrijebiti temeljni disperzijski premaz Grundiermittel,a kod glatkih i slaboupijajućih Knauf Betokontakt. Zidne obloge s čeličnom potkonstrukcijom izraditi iz UD i CD profila,a prema potrebi u šupljinu postaviti sloj izolacijskog materijala. Dilatacijske spojeve zgrade treba prenijeti na konstrukciju zidnih obloga. Sve profile koji se dodiruju s bočnim zidovima i s podom, odnosno stropom treba prije montaže obložiti samoljepljivom PE trakom odgovarajuće širine,a kod pojačane zvučne zaštite upotrijebiti brtveni kit.</t>
  </si>
  <si>
    <t>Pregradne zidove izraditi iz metalne pocinčane potkonstrukcije,čelični UW i CW profili i gipskartonskih ploča koje se učvršćuju s obje strane metalnih profila jedno; dvo ili troslojno. Dilatacije objekta prenijeti na konstrukciju pregradnih zidova. Visine pregradnih zidova određuju i međusobni razmak CW profila. Na spojeve s podom,stropom i sa zidovima na profile treba nanijeti brtvenu masu (Trennwand kit) ili nalijepiti PE brtvenu traku kako bi se postigla zvučna izolacija. Kod očekivanih progiba stropova većih ili jednakih od 10 mm izraditi klizni spoj prema detalju iz tehničkog lista Knauf W 11. Za ugradnju dovratnika koristiti tvrde UA 2 mm profile sa pripadajućim utičnim kutnicima. U šupljinu zida između montiranih ploča ugraditi izolacijski sloj iz kamene ili mineralne vune radi poboljšanja zvučne i toplinske izolacije, te protupožarne zaštite. Ukoliko je tražena vatrootpornost pregranih zidova neizostavno upotrijebiti protupožarne ploče,u svemu prema detaljima iz tehničkog lista W 11. Dijelovi pregradnih zidova iznad spuštenog stropa,koji se ne vide također se obrađuju.</t>
  </si>
  <si>
    <t>Sav vezni materijal, ljepila, zaptivni materijal i pomoćna sredstva moraju odgovarati trenutno važećim hrvatskim normama. Ako koja stavka nije izvođaču jasna, mora prije predaje ponude tražiti objašnjenje od projektanta. Eventualne izmjene materijala, te način izvedbe tokom gradnje mora se izvršiti isključivo pismenim putem dogovorom s projektantom i nadzornim organom. Sve više radnje koje neće biti na taj način utvrđene, neće se priznati u obračun. Način izvedbe i ugradbe, preuzimanje i priprema podloge , te način obračuna u svemu prema postojećim normama za izvođenje završnih radova u građevinarstvu TU-IX.</t>
  </si>
  <si>
    <t>SOBOSLIKARSKO-LIČILAČKI RADOVI</t>
  </si>
  <si>
    <t>Ukoliko opis neke od vrste dovodi do sumnje u način izvedbe, izvođač treba pravovremeno tražiti objašnjenje od projektanta. U jediničnu cijenu svake vrste radova treba uključiti: osnovni i pomosni materijal, rastur materijala, transport do gradilišta i na gradilištu, trošak za izradu ili oštećenje skele i ostalih pomosnih konstrukcija, trošak održavanja kvalitete izvedenog rada i zaštite dopremljenog materijala na gradilište, uklanjanja nečistoća ili šteta pruzrokovanih vlastitim radom, kao i trošak otpreme materijala. Jedinična cijena prema tome treba obuhvatiti sve troškove za izvedbu jedinične vrste rada prema opisu u troškovniku.</t>
  </si>
  <si>
    <t>Izvedeni rad i upotrebljeni materijal mora u svemu (vrsti, boji i kvaliteti) biti jednak uzorku, što ga odabere projektant od najmanje 5 uzoraka, koje proizvođač izrađuje bez naplate. Materijal za izvedbu soboslikarsko-ličilačkih radova je naveden u stavkama troškovnika. Od primjenjenih se materijala traži da imaju prionjivost za podlogu, po mogućnosti da penetriraju u podlogu, da se njima jednostavno radi, da dobro "pokrivaju", da su im boje stalne, da su otporni na utjecaj sredine kojima su izloženi, da se ne brišu sa ploha na koje su naneseni, da su bezopasni za okolinu, da se premazi njima mogu obnavljati bez posebnih prethodnika i sl.</t>
  </si>
  <si>
    <t>Prije početka radova izvođač mora ustanoviti kvalitetu podloge za izvođenje soboslikarskih radova i ako ona nije pogodna za taj rad, mora o tome pismeno obavijestiti svog naručioca radova, kako bi se na vrijeme mogla popraviti i prirediti za soboslikanje i ličenje. Kasnije povezivanje i opravdanje da kvalitet nije dobar radi loše podloge, neće se uzimati u obzir. Na neuredne podloge ne može se izvoditi rad dok se podloge ne urede. Predviđa se da se svi stropovi i zidovi koji budu bojeni prethodno obrade "Gletafax" masom i potpuno zaglade, a zatim da ih se boji disperzivnom bojom za zidove ili "Fasadexom".</t>
  </si>
  <si>
    <t>Betonske površine zidova, stropova, podova, obradit se se prema potrebi Gletafiksom, a zatim bojiti premazom betonplastike. Svi premazi izvode se najmanje sa tri premazivanja i to: osnovnim ili podložnim slojem, zaštitnim premazom i završnim premazom, ako to u troškovniku nije drugačije označeno. Svako od tih premazivanja mora biti čvrsto povezano za podlogu na koju se nanosi. Prilikom izvođenja, utvrđivanja kvalitete izvedbe i obračuna vrijede uvjeti iz knjižice SB "Soboslikarsko-ličilački radovi" izdanje R. Hrvatske.</t>
  </si>
  <si>
    <t>PODOPOLAGAČKI RADOVI</t>
  </si>
  <si>
    <t>Kod izvedbe podopolagačkih radova u svemu se treba pridržavati tehničkih uvjeta za ovu vrstu radova kao i pravilnika o tehničkim normativima za projektiranje i izvođenje završnih radova u građevinarstvu, pravilniku o tehničkim mjerama za zaštitu od statičkog elektriciteta i zakona o zaštiti od požara. Izvođač treba prije polaganja ispitati horizontalost podloge. Podloga za polaganje podova mora biti suha, očišćena i odmašćena.</t>
  </si>
  <si>
    <t>U slučaju pojave neispravnosti na položenom podu, treba se prvo ustanoviti razlog iste, tj. da li je zbog lošeg materijala, loše izrade ili lošeg rukovanja. Po ustanovljenju razloga, podove treba popraviti na račun krivca. Izvođač je dužan dati uzorke na izbor projektantu i to za svaku vrstu poda po 7 komada. Sve radove izvesti prema detaljnim nacrtima, opisima troškovnika, tehničkim propisima, te uputama Projektanta i Nadzornog inženjera. Izradu podopolagačkih radova mogu izvoditi samo stručno osposobljene osobe, ovlaštene od proizvođača obloge.</t>
  </si>
  <si>
    <t>Materijal za izradu poda mora biti prvoklasan i odgovarati navedenim standardima, tj. mora biti negoriv, visoke otpornosti na mehanička oštećenja, jednostavan za održavanje, antistatičan, mora upijati zvuk i imati dobar koeficijent provodljivosti topline. Ukoliko za neki materijal ne postoje standardi proizvođač je dužan uvjerenjem o kvaliteti potvrditi tražene karakteristike materijala. Svaki proizvod koji služi za oblaganje podova mora imati uvjerenje o kvaliteti za navedene osobine. Ljepila moraju biti takva da se njima postiže čvrsta i trajna veza. Ne smiju štetno utjecati na podlogu, oblogu ni zdravlje ljudi koji s njima rade. Proizvođač je dužan za ljepilo priložiti uvjerenje o kvaliteti kojim se potvrđuje da je ljepolo pogodno i isprobano za određenu vrstu obloge i da mu nije istekao rok upotrebe. Masa za izravnanje neravnina podloge ili za dobivanje neutralnog međusloja (u slučaju da se ljepilo ne podnosi s podlogom) moraju se čvrsto i trajno vezati za podlogu i moraju biti prionljive za ljepila. Ne smiju štetno djelovati na podlogu, ljepilo i podnu oblogu.</t>
  </si>
  <si>
    <t>Sav materijal mora odgovarati hrvatskim standardima i propisima.</t>
  </si>
  <si>
    <t>Proizvodi na bazi polimera. Antistatički i provodljivi proizvodi. Metode ispitivanja.</t>
  </si>
  <si>
    <t>Podni pokrivači. Određivanje dimenzionalne stabilnosti podnih pokrivača od plastičnih masa i gume pod djelovanjem topline.</t>
  </si>
  <si>
    <t>Za izbor podnih obloga važne su, ovisno o namjeni, slijedeće karakteristike koje je izvođač dužan atestom potvrditi:</t>
  </si>
  <si>
    <t>Radovi na polaganju podova mogu se izvoditi nakon što su provjereni svi potrebni uvjeti, kao što su kvalitetne podloge, vlažnost, temperatura u prostorijama, kao i svi ostali uvjeti koje traži izvođač pojedinih radova. Sve radove na polaganju i oblaganju podova treba izvoditi prema uputstvima proizvođača, poštujući propisane uvjete za skladištenje i ugradnju materijala.</t>
  </si>
  <si>
    <t>Kod ovih radova najvažnije je da se izvođač drži uputa odabranog proizvođača, kako u odnosu na izradu betonske podloge, tako i na nanošenje samonivelirajućeg poda. Jedinična cijena sadrži sve radove: priprema površine, eventualni popravci na podlozi, temeljni premaz (primer), nanošenje mase i završno lakiranje. Boju poda odabire projektant. Opći uvjeti su sastavni dio troškovnika.</t>
  </si>
  <si>
    <t>Sav vezni materijal, ljepila, zaptivni materijal i pomosna sredstva trebaju odgovarati trenutno važećim hrvatskim normama. Ako koja stavka nije izvođaču jasna, mora prije predaje ponude tražiti objašnjenje od projektanta. Eventualne izmjene materijala, te način izvedbe tokom gradnje mora se izvršiti isključivo pismenim putem dogovorom s projektantom i nadzornim organom. Sve više radnje koje neće biti na taj način utvrđene, neće se priznati u obračun. Način izvedbe i ugradbe, preuzimanje i priprema podloge , te način obračuna u svemu prema postojećim normama za izvođenje završnih radova u građevinarstvu TU-IX.</t>
  </si>
  <si>
    <t>Knauf zidnu oblogu bez potkonstrukcije-suhu žbuku izvesti lijepljenjem Knauf ploča ( A,HA,PS,MF ) na suhu ,ravnu i čvrstu podlogu Knauf Perlfix ljepilom ili tankoslojno Knauf Fugenfullerom. Za veću sigurnost i pouzdanost kod jako upijajućih podloga upotrijebiti temeljni disperzijski premaz Grundiermittel,a kod glatkih i slaboupijajućih Knauf Betokontakt. Zidne obloge s čeličnom potkonstrukcijom izraditi iz UD i CD profila,a prema potrebi u šupljinu postaviti sloj izolacijskog materijala. Dilatacijske spojeve zgrade treba prenujeti na konstrukciju zidnih obloga. Sve profile koji se dodiruju s bočnim zidovima i s podom, odnosno stropom treba prije montaže obložiti samoljepljivom PE trakom odgovarajuse širine,a kod pojačane zvučne zaštite upotrijebiti brtveni kit.</t>
  </si>
  <si>
    <t>Izvođač radova je dužan obavljati (osigurati) tekuću kontrolu bitumeniziranog nosivog sloja (BNS 16) i habajućeg sloja (HS-SMA 11E) i to kroz kontrolu komponentnih materijala asfaltne mješavine, kao i kontrolu proizvedene asfaltne mješavine te izvedenog asfaltnog sloja. Kontrolno ispitivanje komponentnih materijala asfaltne mješavine treba izvesti u svemu prema Tehničkim uvjetima kako slijedi:</t>
  </si>
  <si>
    <t>Ispitivanje asfaltne mješavine i izvedenog asfaltnog sloja mora biti provedeno u svemu prema Tehničkim uvjetima. Debljina, poprečni pad, položaj te ravnost izvedenog asfaltnog sloja moraju u svemu odgovarati mjerama iz projekta ili zahtjevu nadzornog inženjera. Ako radovi nisu kvalitetni nadzorni organ može obustaviti radove i zahtjevati da se nedostaci poprave na trošak izvođača.</t>
  </si>
  <si>
    <t>U cijenu uključen sav potreban rad, materijal, kao i doprema i raspoređivanje materijala.</t>
  </si>
  <si>
    <t>GRAĐEVINSKI RADOVI</t>
  </si>
  <si>
    <t>UKUPNO GRAĐEVINSKI RADOVI:</t>
  </si>
  <si>
    <t>UKUPNO GRAĐ. ZANATSKI RADOVI:</t>
  </si>
  <si>
    <t>RA B500B</t>
  </si>
  <si>
    <t>MA B500B</t>
  </si>
  <si>
    <t>GRAĐEVINSKO OBRTNIČKIH RADOVA</t>
  </si>
  <si>
    <t>kpl</t>
  </si>
  <si>
    <t>REKAPITULACIJA:</t>
  </si>
  <si>
    <t>PDV.</t>
  </si>
  <si>
    <t>SVEUKUPNO:</t>
  </si>
  <si>
    <t>1
2
3
4</t>
  </si>
  <si>
    <t>1
2
3</t>
  </si>
  <si>
    <t>1
2</t>
  </si>
  <si>
    <t>1
2
3
4
5</t>
  </si>
  <si>
    <t>1
2
3
4
5
6
7
8</t>
  </si>
  <si>
    <t>1
2
3
4
5
6
7</t>
  </si>
  <si>
    <t>1
2
3
4
5
6
7
8
9</t>
  </si>
  <si>
    <t>1
2
3
4
5
6</t>
  </si>
  <si>
    <t>1
2
3
4
5
6
7
8
9
10</t>
  </si>
  <si>
    <t>1
2
3
4
10</t>
  </si>
  <si>
    <t>KAMENARSKI RADOVI</t>
  </si>
  <si>
    <t>UKUPNO ZANATSKI RADOVI:</t>
  </si>
  <si>
    <t>ZANATSKI RADOVI</t>
  </si>
  <si>
    <t>ALUMINIJSKA, PROTUPOŽARNA I DRVENA STOLARIJA</t>
  </si>
  <si>
    <t>Opis</t>
  </si>
  <si>
    <t>Ovi tehnički uvjeti odnose se na vanjsku i unutarnju stolariju koje se ugrađuju na objektu.</t>
  </si>
  <si>
    <t>Kvalitetu izvedenih radova jamči izvođač dvije godine od dana kada su radovi preuzeti od strane nadzornog inženjera. Ako se u garantnom roku uoče nedostaci zbog loše izvedbe ili nekvalitetnog materijala, izvođač ih je dužan otkloniti o svom trošku.</t>
  </si>
  <si>
    <t>Prozori i vrata smiju se ugraditi u građevinu ako ispunjavaju zahtjeve propisane Tehničkim propisom za prozore i vrata (69/06) i ako su za njih izdane izjave o sukladnosti u skladu sa odredbama posebnog propisa.</t>
  </si>
  <si>
    <t>Dokumentacija s kojom se isporučuju prozori i/ili vrata mora sadržavati:</t>
  </si>
  <si>
    <t>Podatke koje povezuju radnje i dokumentaciju o sukladnosti prozora odnosno vrata i izjave o sukladnosti u skladu sa odredbama posebnog propisa.</t>
  </si>
  <si>
    <t>Podatke u vezi s označavanjem prozora odnosno vrata propisane Tehničkim propisom za prozore i vrata</t>
  </si>
  <si>
    <t>Druge podatke značajne za rukovanje, prijevoz, pretovar, skladištenje, ugradnju, uporabu i održavanje prozora i vrata, te podatke za njihov utjecaj na bitna svojstva i trajnost građevine. Kod rekonstrukcije odnosno adaptacije građevine, novougrađeni prozori/vrata smiju imati jednaka ili povoljnija svojstva od postojećih ugrađenih prozora/vrata odgovarajućeg položaja i namjene u građevini, a dokazivanje uporabljivosti tih prozora odnosno vrata provodi se odgovarajućom primjenom norma na koje upućuje Tehnički propis za prozore i vrata (NN 69/06).</t>
  </si>
  <si>
    <t>Materijali</t>
  </si>
  <si>
    <t>Materijali koji se ugrađuju moraju biti novi - neupotrebljavani u skladu s hrvatskim normama i propisima. Materijali za koje ne postoje hrvatske norme moraju biti atestirani od strane ovlaštene institucije u Hrvatskoj, da odgovaraju predviđenoj namjeni.</t>
  </si>
  <si>
    <t>Kao osnovni materijali za izvođenje prozora upotrijebiti Al profile s koeficijentom prolaza topline cijelog otvora s okvirom najviše U=1,5W/m2K s odgovarajućim okovom, dimenzioniranih prema shemi i dogovoru sa proizvođačem, u boji po izboru projektanta. Profili trebaju biti ugradbene širine minimalno 70 mm sa koestrudiranim brtvama i čeličnim ojačanjem. Ostakljenje treba biti dvostruko izolirajuće staklo s unutarnjim staklom niske emisije (Low-E obloge) kao 6mm+16mm (punjeno argonom 90%+ 6mm low-e (ili drugi uz uvijet da se zadovolji propisani koeficijent toplinske provodljivosti što se dokazuje izvješćem o ispitivanju od strane ovlaštenog laboratorija).</t>
  </si>
  <si>
    <t>Ostakljenje</t>
  </si>
  <si>
    <t>Ostakljenje treba biti dvostruko i trostruko izolirajuće staklo s unutarnjim staklom niske emisije (Low-E obloge). Izvođač staklarskih radova mora imati sistem osiguravanja kvalitete. Za područje izolacijskog stakla potrebno je imati ugovor i vanjsku kontrolu nezavisne institucije te sistem unutrašnje kontrole. Proizvod mora biti dokazan prema standardu DIN 1286-1, -2.</t>
  </si>
  <si>
    <t>Za područje sigurnosnog-kaljenog stakla ESG potrebno je imati sistem unutrašnje kontrole. Proizvod mora biti dokazan prema standardu EN 12150-1.</t>
  </si>
  <si>
    <t>Za područje sigurnosnog-kaljenog stakla ESG sa HST potrebno je raditi prema standardu DIN 18516-4 i dokazati dokumentacijom.</t>
  </si>
  <si>
    <t>Za područje djelomično-kaljenog stakla TVG potrebno je imati sistem unutrašnje kontrole. Proizvod mora biti dokazan prema standardu EN 1863-1.</t>
  </si>
  <si>
    <t>Za područje sigurnosnog-lijepljenog stakla VSG potrebno je imati sistem unutrašnje kontrole. Proizvod mora biti dokazan prema standardu EN 12543-3, -4, -5, -6.</t>
  </si>
  <si>
    <t>Staklo od kojeg se proizvode izolacijsko staklo, ESG, ESG + HST, TVG i VSG mora odgovarati standardima EN 572-1, -2, nanosi za toplotnu i sunčanu zaštitu standardu EN 1096-1 i -2. Izrada staklenih elemenata strukturalne fasade mora odgovarati zahtjevima standarda EN 13022</t>
  </si>
  <si>
    <t>Vizualna kvaliteta ocjenjuje se prema Smjernici za građevinska stakla – Hadamar. Tehničke karakteristike</t>
  </si>
  <si>
    <t>Izvođač je u obvezi izraditi statički i toplinski proračun stakla. Proračun treba izraditi ili ovlašteni inženjer, ili treba biti izrađen certificiranim software-om.</t>
  </si>
  <si>
    <t>Statički proračun sastoji se od:</t>
  </si>
  <si>
    <t>Proračun sigurnosti stakla protiv loma pri projektnom pritisku vjetra, dokaz progiba za svaki tip i veličinu stakla.</t>
  </si>
  <si>
    <t>Opterečenje prema DIN 1055 ili Eurocode. Savijanje stakla max. 1/100 statičke širine i max. 15 mm kod 4-stranog linijskog podupiranja i 1/200 kod 2-stranog linijskog podupiranja. Izračun je potrebno izraditi za glavnu i rubnu zonu. Dodatno horizontalno linijsko opterećenje 1,0 kN/m´ računati na visini parapeta, koje djeluje prema vani. Vertikalna opterećenja prema DIN 1055 ili Eurocode, max. dozvoljeni progibi prema TRLV. Proračun silikona i kompatibilnost odnosno pravilni odabir potvrditi izjavom ili certifikatom proizvođača silikona.</t>
  </si>
  <si>
    <t>Za svako staklo pripremiti toplinski proračun certificiranim software-om ili dokazati proračunom nezavisne institucije, (prema EN 673). Sva stakla na objektu moraju biti određena prema zahtjevima smjernica TRAV i TRLV.</t>
  </si>
  <si>
    <t>Izvođenje</t>
  </si>
  <si>
    <t>Prije početka radova izvođač je dužan provjeriti sve građevinske elemente na koje ili u koje se ugrađuju elementi aluminijskih radova, i kontrolirati sve mjere na licu mjesta.</t>
  </si>
  <si>
    <t>Obavezna je dostava izvješća o ispitivanju za prozore prije ugradnje! (u skladu s Tehničkim propisom za prozore i vrata NN 69/06).</t>
  </si>
  <si>
    <t>Na površinama koje čine cjelinu mora se upotrebljavati isti materijal, jednake kvalitete i iste boje.</t>
  </si>
  <si>
    <t>Prije početka izvođenja radova izvođač mora pregledati i ispitati podobnost podloge, ispravnost rubova za ugradnju.</t>
  </si>
  <si>
    <t>S podloge treba prije ugradnje ukloniti sve nečistoće i otpatke.</t>
  </si>
  <si>
    <t>Sve pozicije vanjske stolarije izvesti prema shemama koje su sastavni dio troškovnika. Stavke i sheme se nadopunjuju, te ih ponuditelj treba proučiti.</t>
  </si>
  <si>
    <t>Ukoliko se stolarija na objekt ugrađuje prije žbukanja objekta, izvođač se obvezuje da će ugrožene dijelove zaštititi od prskanja žbukom (vapnom, cementom) samoljepljivim trakama ili na drugi način.</t>
  </si>
  <si>
    <t>Ponuditelj je obvezan cijenom obuhvatiti izradu sve potrebne dokumentacije za izvođenje (tehnološki projekt, radionička dokumentacija, detalje ugradnje i ostalo), te osigurati svu dokumentaciju za dokaz kvalitete izvedenih radova i ugrađenih materijala za sve pozicije aluminijskih radova. Za sve stijene pročelja kao i za unutarnje aluminijske stijene ponuditelj treba na temelju ponuđenih elemenata dati dokaz stabilnosti u pogledu krutosti stijena i pričvršćenja na zidove i ateste o otpornosti na udar vjetra za sve stavke „velikih“ dimenzija sigurnosti i stabilnosti (stijene i stakla). Obveza Izvoditelja je pribaviti suglasnost projektanta konstrukcije za svu navedenu tehničku dokumentaciju.</t>
  </si>
  <si>
    <t>Za stavke gdje je nužno ugraditi sigurnosno staklo Ponuditelj je obvezan sagledati isto te dopuniti opis stavke ako to u njoj nije predviđeno.</t>
  </si>
  <si>
    <t>Ako postoje neusklađenosti između projektnih rješenja i opisa troškovnika u odnosu na parametre iz elaborata fizike zgrade, mjerodavan je elaborat. Stoga je kod nuđenja alu- bravarskih radova ponuditelj dužan voditi računa da ponuđene sheme u svemu zadovoljavaju i fizikalna svojstva iz Elaborata fizike zgrade (toplina, zvuk). Ovo se dakako odnosi na unutarnje i vanjske stijene i ostakljenja.</t>
  </si>
  <si>
    <t>Svi ponuđeni materijali trebaju udovoljavati važećim normama što Izvoditelj dokazuje valjanim atestima kako je to niže navedeno.</t>
  </si>
  <si>
    <t>Protupožarna vrata i stijene trebaju biti izvedena u svemu da zadovolje uvjete protupožarne zaštite prema Projektu zaštite od požara, a za njih Izvoditelj treba ishoditi ateste ovlaštene institucije.</t>
  </si>
  <si>
    <t>Sva stakla na protupožarnim stavkama također moraju biti vatrootporna prema požarnom elaboratu.</t>
  </si>
  <si>
    <t>Kod spoja aluminija ili PVC-a sa čelikom (veza PVC ili al-profil i slijepi štok te posebno detalji okova) riješiti detalj na način da se spriječi izjedanje materijala uslijed galvanske struje.</t>
  </si>
  <si>
    <t>Za sidrenje se ne dozvoljava uobičajeni sistem bušenja i nasilno utiskivanje betonskog željeza u rupu, već ugradnje tipskih normiranih i atestiranih uložaka.</t>
  </si>
  <si>
    <t>Završna tvornička boja na aluminijskoj bravariji mora biti izvedena stručno, bez vidljivih tragova ili oštećenja, ujednačenog tona prema RAL karti. Sve naknadne dopune i ispravke neće biti dopuštene.</t>
  </si>
  <si>
    <t>Izvoditelj je dužan ugraditi originalni okov za primijenjene aluminijske profile, a za sve eventualne prilagodbe prethodno ishoditi suglasnost projektanta i nadzornog inženjera.</t>
  </si>
  <si>
    <t>Prije početka rada Izvoditelj je dužan kontrolirati sve mjere na samom gradilištu za svaki pojedini element.</t>
  </si>
  <si>
    <t>Od Izvoditelja će se tražiti izrada ogledne stavke alu-bravarije.</t>
  </si>
  <si>
    <t>Kod protupožarnih stavki nisu dozvoljene nikakve inačice ili kombinirana rješenja već isključivo atestirana alu-bravarija ovlaštenog proizvođača.</t>
  </si>
  <si>
    <t>U cijeni alu-bravarskih radova kalkulirati i troškove ispitivanja zrakotijesnosti i zaštite od buke.</t>
  </si>
  <si>
    <t>Jedinica mjere i jedinična cijena</t>
  </si>
  <si>
    <t>Obračun se vrši jedinicom mjere koja je određena stavkom.</t>
  </si>
  <si>
    <t>Jediničnom cijenom je obuhvaćena dobava i ugradnja materijala, provjera dimenzija na licu mjesta, prijevoz, skladištenje i manipulacija na gradilištu, rad na izradi i ugradnji, alati i potrebna energija za izvođenje radova, kao i propisana kontrola kvalitete. Isto tako jedinična cijena obuhvaća uklanjanje nedostataka i čišćenje otpadaka nastalih pri izvođenju aluminarskih radova.</t>
  </si>
  <si>
    <t>Jediničnom cijenom je obuhvaćeno:</t>
  </si>
  <si>
    <t>Zastakljenje IZO staklom s jednim staklom niske emisije (Low-E obloge), U = 1.3-1,6 W/m2K.</t>
  </si>
  <si>
    <t>svi prozori moraju biti izrađeni sa okovima, a stavka obuhvaća pripadajući okov, standardne kvalitete, po izboru projektanta i specijalni okov za pojedine stavke prema opisu</t>
  </si>
  <si>
    <t>posebnu pažnju posvetiti brtvljenju sa zidovima</t>
  </si>
  <si>
    <t>brtvi se sa metalno plastičnim kitovima, odnosno EPDM materijalima</t>
  </si>
  <si>
    <t>u cijeni je i sav uzidni i spojni materijal, okov, cilindar, brave, ručke rukohvata, kao i svi radovi oko nabave, transporta i ugradnje istog</t>
  </si>
  <si>
    <t>svi vijci i spojna sredstva se izvode od nehrđajućeg čelika, aluminija i sl. u antikorozivnoj izvedbi</t>
  </si>
  <si>
    <t>ispune se izvode od aluminijskih sendviča sastavljenih od termoizolacijskog materijala obostrano kaširanog aluminijskim limom. Ispune se u osnovnu konstrukciju učvršćuju na isti način kao i ostakljenje.</t>
  </si>
  <si>
    <t>U cijenu uračunati i podštok širine kao širina profila radi prilagodbe prozora postavljanju toplinske izolacije na špale kao i dobavu i montažu mehanizma s metalnim daljinskim ručkama za otvaranje dva gornja dijela. Kvaliteta, vrsta i oblik materijala određuje se na osnovi namjene konstrukcije.</t>
  </si>
  <si>
    <t>Norme</t>
  </si>
  <si>
    <t>HRN EN 14351-1:2006 Prozori i vrata – norma za proizvod, izvedbene značajke – 1. dio: Prozori i vanjska pješačka vrata bez otpornosti na požar i/ili propuštanje dima</t>
  </si>
  <si>
    <t>(EN 14351-1:2006) - HRN EN 1192:2001 Vrata – Razredba zahtjeva čvrstoće (EN 1192:1999)</t>
  </si>
  <si>
    <t>HRN EN 1529:2001 Vratna krila – Visina, širina, debljina i pravokutnost – Razredba dopuštenih odstupanja (EN 1529:1999)</t>
  </si>
  <si>
    <t>HRN EN 1530:2001 Vratna krila – Opća i lokalna ravnost – Razredba dopuštenih odstupanja (EN 1530:1999)</t>
  </si>
  <si>
    <t>HRN EN 12207:2001 Prozori i vrata – Propusnost zraka – Razredba (EN 12207:1999)</t>
  </si>
  <si>
    <t>HRN EN 12208:2001 Prozori i vrata – Vodonepropusnost – Razredba (EN 12208:1999)</t>
  </si>
  <si>
    <t>HRN EN 12210:2001 Prozori i vrata – Otpornost na opterećenje vjetrom – Razredba (EN 12210:1999)</t>
  </si>
  <si>
    <t>HRN EN 12210/AC:2005 Prozori i vrata – Otpornost na opterećenje vjetrom – Razredba (EN 12210:1999/AC:2002)</t>
  </si>
  <si>
    <t>HRN EN 12217:2005 Vrata – Sile otvaranja i zatvaranja – Zahtjevi i razredba (EN 12217:2003)</t>
  </si>
  <si>
    <t>HRN EN 12219:2001 Vrata – Klimatski utjecaji – Zahtjevi i razredba (EN 12219:1999)</t>
  </si>
  <si>
    <t>HRN EN 13115:2001 Prozori – Razredba mehaničkih svojstava – Vertikalno opterećenje, torzija i sile otvaranja i zatvaranja (EN 13115:2001)</t>
  </si>
  <si>
    <t>HRN EN 179:2001 Građevni okovi – Dijelovi izlaza za nuždu s kvakom ili pritisnom pločom - Zahtjevi i metode ispitivanja (EN 179:1997+A1:2001)</t>
  </si>
  <si>
    <t>HRN EN 179/A1/AC:2003 Građevni okovi – Dijelovi izlaza za nuždu s kvakom ili pritisnom pločom – Zahtjevi i metode ispitivanja (EN 179:1997/A1:2001/AC:2002)</t>
  </si>
  <si>
    <t>HRN EN 1125:2003 Građevni okovi – Dijelovi izlaza za nuždu s pritisnom šipkom – Zahtjevi i ispitne metode (EN 1125:1997+A1:2001)</t>
  </si>
  <si>
    <t>HRN EN 1125/A1/AC:2005 Građevni okovi – Naprave izlaza za nuždu s pritisnom horizontalnom šipkom – Zahtjevi i ispitne metode (EN 1125:1997/A1:2001/AC:2002)</t>
  </si>
  <si>
    <t>HRN EN ISO 10077-1:2002 Toplinske značajke prozora, vrata i zaslona – Proračun koeficijenta prolaska topline – 1. dio: Pojednostavljena metoda (ISO 10077-1:2000; EN ISO 10077-1:2000)</t>
  </si>
  <si>
    <t>HRN EN ISO 10077-2:2004 Toplinske značajke prozora, vrata i zaslona – Proračun koeficijenta prolaska topline – 2. dio: Numerička metoda za okvire (ISO 10077- 2:2003; EN ISO 10077-2:2003)</t>
  </si>
  <si>
    <t>Norme za određivanje djelovanja vjetra</t>
  </si>
  <si>
    <t>HRN ENV 1991-2-4 Eurokod 1: Osnove projektiranja i djelovanja na konstrukcije – 2-4– dio: Djelovanja na konstrukcije – Opterećenje vjetrom (ENV 1991-2-3:1995)</t>
  </si>
  <si>
    <t>KAMENOREZAČKI RADOVI</t>
  </si>
  <si>
    <t>Ovim radovima obuhvaćeni su svi radovi na izradi i postavi raznih vrsta kamenih elemenata u funkciji završne obrade objekta.</t>
  </si>
  <si>
    <t>Sve kamenorezačke radove izvesti stručno i solidno, prema detaljnim nacrtima, opisu troškovnika i uputama projektanta. ukoliko nastane razlika između troškovnika i detalja mjerodavan je detalj te zato dobavljač mora prije davanja ponude tražiti detaljne nacrte. Materijal</t>
  </si>
  <si>
    <t>Kamen mora biti zdrav, sitnozrnat, bez grešaka i jednolične strukture, oblikovan prema detaljima i opisu pojedinih stavki I odgovarati HRN B.B3.200, a radove treba izvoditi kvalificirano osoblje za rad u kamenu. Izvođač radova obvezan je za projektom traženi kamen priložiti atest o kvaliteti za: otpornost na pritisak, savijanje, habanje, postojanosti mase, upijanje vode i sl., a suglasnost na izbor kamena daje projektant.</t>
  </si>
  <si>
    <t>Nestručno obrađeni, oštećeni ili napukli dijelovi ploča ili kamenih elemenata se neće smjeti ugrađivati. Sve vidljive površine će biti štokovane, fino brušene ili polirane, već prema uvjetu stavke u troškovniku, i ravne, bez tragova pilanja, brazda ili bilo kakvog oštećenja. Mort za postavu kamena treba biti cementni 1:3, prema HRN U.M2.010, a spravlja se neposredno prije ugradnje. Cement za mort prema HRN B.Č1.011 portland cement. Kameni agregat za mort prema HRN B.B8.030, B.B8.040. Voda prema HRN H.Z0.003. Upotrijebit će se bijeli cement za fugiranje.</t>
  </si>
  <si>
    <t xml:space="preserve">Svaka će se podloga prije oblaganja kamenim pločama očistiti od prašine, nečistoća ili eventualnih masnoća, te poprskati cementnim mlijekom. Po potrebi ovlažiti vodom. Odmah nakon završenog oblaganja oprati mort s lica ploča prije stvrdnjavanja. Radi zaštite izvedenih podova treba spriječiti svaki promet obloženim površinama 3 dana nakon ugradnje. Spojne reške pojedinih elemenata, kamenih obloga moraju biti minimalne širine, dobivene pravilnim “štosanjem” (ohrapljenjem površine), a ispunjavaju se bijelim cementnim mortom. </t>
  </si>
  <si>
    <t>Oblaganja u objektu:</t>
  </si>
  <si>
    <t>Oblaganje stuba u objektima izvodi se fino brušenim i poliranim kamenim pločama prve klase debljine 3 cm.</t>
  </si>
  <si>
    <t>Ploče se postavljaju u smjeru prema izboru projektanta tako da se vlažni cementni mort u omjeru 1:3 razastre i izravna u debljini sloja 2,5-3 cm, polije cementnim mlijekom i na njega polažu ploče, te zbijanjem gumenim čekićem i kontrolom libelom dovedu u traženi položaj. Sljubnice se ispune cementnim mlijekom od bijelog cementa, a površine očiste drvenom piljevinom.</t>
  </si>
  <si>
    <t>Gazišta se izvode od jednog komada kamena u debljini do 5 cm. Na gazištima stuba mora biti ohrapavljena protuklizna traka širine 5 cm.</t>
  </si>
  <si>
    <t>Oblaganja izvan objekta:</t>
  </si>
  <si>
    <t>Obloga gazišta se izvode štokanim kamenom debljine do 4 cm, a sokl stuba brušenim kamenom debljine 1 cm. Soklena ploča se postavlja u gušći cementni mort 1:3, te laganim udaranjem gumenim čekićem dovede u točni i vertikalni položaj, a zatim zalijeva rijetkim cementnim mortom da ispuni sve šupljine. Sljubnice se obrađuju mlijekom od bijelog cementa i očiste drvenom piljevinom. Kamene klupčice prozora, pragovi na ulaznim vratima i poklopnice Izvodi se fino brušenim i poliranim kamenim pločama prve klase debljine 3 i 5 cm.</t>
  </si>
  <si>
    <t>U promjenama smjerova spajanje se neće izvoditi pod kutom (45°), već će se na ta mjesta ugraditi cijele ploče. Širine prema mjerama u projektu, a dužina slobodna. Radi kompenziranja temperaturnog rada kamene poklopnice na istacima zidova moraju biti širine 1 mm, zalivene cementnim mlijekom.</t>
  </si>
  <si>
    <t>Montaža i demontaža fasadne skele za vrijeme izrade fasade i obloge fasade.</t>
  </si>
  <si>
    <t>U cijenu uključena nabava materijala, opreme i sav rad oko detalja na rubnim djelovima površina. Izolirana površina je podloga za završne slojeve po projektu.</t>
  </si>
  <si>
    <t>Nabava, doprema i ugradnja sobnih vrata.</t>
  </si>
  <si>
    <t xml:space="preserve"> STOLARIJA</t>
  </si>
  <si>
    <t>ZIDARSKI RADOVI, ESTRIH I BETONSKE PODLOGE</t>
  </si>
  <si>
    <t>Gletanje zidnih ploha i stropova uz prethodno impregniranje visokokvalitetnom impregnacijom debeloslojnim gletom.</t>
  </si>
  <si>
    <t>Izrada cementne krute plivajuće podne konstrukcije - estrih na mjestima predviđenim projektom.</t>
  </si>
  <si>
    <t>Prilikom žbukanja treba se pridržavati preporuka proizvođača odabrane žbuke. Stavkom je obuhvaćen sav rad, materijal, eventualna impregnacija i skele.</t>
  </si>
  <si>
    <t>Nabava, doprema i ugradnja sloja PE folije koji dolazi u slojeve estriha.</t>
  </si>
  <si>
    <t>Na mjestima predviđenim projektom ugrađuje se sloj PE folije kao podloga plivajućem estrihu.</t>
  </si>
  <si>
    <t>pauš.</t>
  </si>
  <si>
    <r>
      <t>m</t>
    </r>
    <r>
      <rPr>
        <vertAlign val="superscript"/>
        <sz val="10"/>
        <rFont val="Arial Narrow"/>
        <family val="2"/>
      </rPr>
      <t>2</t>
    </r>
  </si>
  <si>
    <t>Očišćeni materijal se utovara na vozilo i odvozi na trajnu gradsku deponiju.</t>
  </si>
  <si>
    <t>Obračun radova kod čišćenja terena obračunava se po m2 , odnosno komadima kada je riječ o stablima, dok se odstranjivanje ostalih prepreka obično uzima paušalno. Obračun iskopanog materijala kod iskopa ili otkopa uzima se po m3 u sraslom stanju, tj. prema volumenu u kojem se nalazilo prije kopanja i prema dimenzijama iz projekta. Obračun materijala u nasipu uzima se prema volumenu izrađenog nasipa. Obračun materijala koji se transportira uzima se u sraslom stanju, tj. prema volumenu koji se dobije kada se materijal u transportnom sredstvu podjeli sa koeficijentom rastresitosti. Transportne dužine obračunavaju se od težišta mase iskopa do težišta mase nasipa. Ovi uvjeti se mijenjaju ili nadopunjuju pojedinim stavkama troškovnika.</t>
  </si>
  <si>
    <t>U cijenu uključena dobava i ugradba aquascus pletiva koje se ugrađuje u prvi sloj premaza. Drugim i trećim slojem premaza pletivo se prekriva u potpunosti.</t>
  </si>
  <si>
    <t>Izolacija ploče na tlu fleksibilnom elastomernom polimerbitumenskom HI trakom u dva sloja (2x0,4) za zavarivanje s uloškom od staklene tkanine na hladnom bitumenskom prednamazu (kao: "Bituseal T-240 PF").</t>
  </si>
  <si>
    <t xml:space="preserve"> </t>
  </si>
  <si>
    <t>prizemlje</t>
  </si>
  <si>
    <r>
      <t>Obračun po kvadratnom metru [m</t>
    </r>
    <r>
      <rPr>
        <vertAlign val="superscript"/>
        <sz val="10"/>
        <rFont val="Arial Narrow"/>
        <family val="2"/>
      </rPr>
      <t>2</t>
    </r>
    <r>
      <rPr>
        <sz val="10"/>
        <rFont val="Arial Narrow"/>
        <family val="2"/>
        <charset val="238"/>
      </rPr>
      <t>] površine objekta</t>
    </r>
  </si>
  <si>
    <r>
      <t>Obračun po kvadratnom metru [m</t>
    </r>
    <r>
      <rPr>
        <vertAlign val="superscript"/>
        <sz val="10"/>
        <rFont val="Arial Narrow"/>
        <family val="2"/>
      </rPr>
      <t>2</t>
    </r>
    <r>
      <rPr>
        <sz val="10"/>
        <rFont val="Arial Narrow"/>
        <family val="2"/>
        <charset val="238"/>
      </rPr>
      <t>] izolirane plohe</t>
    </r>
  </si>
  <si>
    <r>
      <t>Obračun po kvadratnom metru [m</t>
    </r>
    <r>
      <rPr>
        <vertAlign val="superscript"/>
        <sz val="10"/>
        <rFont val="Arial Narrow"/>
        <family val="2"/>
      </rPr>
      <t>2</t>
    </r>
    <r>
      <rPr>
        <sz val="10"/>
        <rFont val="Arial Narrow"/>
        <family val="2"/>
        <charset val="238"/>
      </rPr>
      <t>] ugrađenih gres podnih pločica</t>
    </r>
  </si>
  <si>
    <r>
      <t>Obračun po kvadratnom metru [m</t>
    </r>
    <r>
      <rPr>
        <vertAlign val="superscript"/>
        <sz val="10"/>
        <rFont val="Arial Narrow"/>
        <family val="2"/>
      </rPr>
      <t>2</t>
    </r>
    <r>
      <rPr>
        <sz val="10"/>
        <rFont val="Arial Narrow"/>
        <family val="2"/>
        <charset val="238"/>
      </rPr>
      <t>] ugrađenih zidnih pločica</t>
    </r>
  </si>
  <si>
    <t xml:space="preserve">Obračun po komadu [kom] ugrađenih vrata dovedenih do pune funkcionalnosti. </t>
  </si>
  <si>
    <t>Stavka uključuje:
- izradu cementne krute plivajuće podne konstrukcije - estrih, MB-25, armirane polipropilenskim vlaknima
- njegu cementne krute plivajuće podne konstrukcije - estrih
- uklanjanje svih nečistoća nastalih predmetnim radovima, sve spremno za postavu završne podne obloge - keramika ili parket</t>
  </si>
  <si>
    <t>Detaljno očistiti površinu betonske podloge i otprašiti je. Dobava i ugradba: bitumenske trake sa staklenim voalom u dva sloja sa minimalnim preklopima 15 cm odnosno po preporukama proizvođača odabrane trake. Spojevi reda i drugog sloja moraju biti izmaknuti najmanje 1 m.</t>
  </si>
  <si>
    <t>m'</t>
  </si>
  <si>
    <t>Obračun po dužnom metru [m'] ožbukane špale</t>
  </si>
  <si>
    <t>LIČILAČKI RADOVI</t>
  </si>
  <si>
    <r>
      <t>Obračun po kubnom metru [m</t>
    </r>
    <r>
      <rPr>
        <vertAlign val="superscript"/>
        <sz val="10"/>
        <rFont val="Arial Narrow"/>
        <family val="2"/>
      </rPr>
      <t>3</t>
    </r>
    <r>
      <rPr>
        <sz val="10"/>
        <rFont val="Arial Narrow"/>
        <family val="2"/>
        <charset val="238"/>
      </rPr>
      <t>] ugrađenog betona.</t>
    </r>
  </si>
  <si>
    <r>
      <t>Obračun po kvadratnom metru [m</t>
    </r>
    <r>
      <rPr>
        <vertAlign val="superscript"/>
        <sz val="10"/>
        <rFont val="Arial Narrow"/>
        <family val="2"/>
      </rPr>
      <t>2</t>
    </r>
    <r>
      <rPr>
        <sz val="10"/>
        <rFont val="Arial Narrow"/>
        <family val="2"/>
        <charset val="238"/>
      </rPr>
      <t>] izvedenog estriha.</t>
    </r>
  </si>
  <si>
    <r>
      <t>Obračun po kvadratnom metru [m</t>
    </r>
    <r>
      <rPr>
        <vertAlign val="superscript"/>
        <sz val="10"/>
        <rFont val="Arial Narrow"/>
        <family val="2"/>
      </rPr>
      <t>2</t>
    </r>
    <r>
      <rPr>
        <sz val="10"/>
        <rFont val="Arial Narrow"/>
        <family val="2"/>
        <charset val="238"/>
      </rPr>
      <t>] ožbukanog zida.</t>
    </r>
  </si>
  <si>
    <t>Obračun po dužnom metru [m'] dobetoniranog parapeta.</t>
  </si>
  <si>
    <t>Obračun paušalno [pauš].</t>
  </si>
  <si>
    <t>Obračun paušalno [pauš] .</t>
  </si>
  <si>
    <t>Obračun po komadu [kom] ugrađene stolarije.</t>
  </si>
  <si>
    <t>HIDRO I TERMOIZOLACIJSKI RADOVI</t>
  </si>
  <si>
    <r>
      <t>Obračun po kvadratnom metru [m</t>
    </r>
    <r>
      <rPr>
        <vertAlign val="superscript"/>
        <sz val="10"/>
        <rFont val="Arial Narrow"/>
        <family val="2"/>
      </rPr>
      <t>2</t>
    </r>
    <r>
      <rPr>
        <sz val="10"/>
        <rFont val="Arial Narrow"/>
        <family val="2"/>
        <charset val="238"/>
      </rPr>
      <t>] izolirane plohe.</t>
    </r>
  </si>
  <si>
    <r>
      <t>Očistiti površinu podloge, otprašiti i odstraniti eventualnu masnoću te nanijeti polimercementni premaz (kao: "Plastivo 180"), potrošnja najmanje 4 kg/m</t>
    </r>
    <r>
      <rPr>
        <vertAlign val="superscript"/>
        <sz val="10"/>
        <rFont val="Arial Narrow"/>
        <family val="2"/>
        <charset val="238"/>
      </rPr>
      <t>2</t>
    </r>
    <r>
      <rPr>
        <sz val="10"/>
        <rFont val="Arial Narrow"/>
        <family val="2"/>
        <charset val="238"/>
      </rPr>
      <t>, u tri naliča. Podloga mora biti suha. Osobitu pažnju posvetiti nanošenju premaza i rješenju detalja oko eventualnih prodora, slivnika, pragova, spoj s vanjskom stolarijom i dilatacijske reške koji detalji moraju biti riješeni sukladno uzancama struke sa svim nužnim ojačanjima. Spoj izolirane plohe i zida mora nakon nanošenja izolacije ostati pod kutem od 90°. Izvoditelj ne smije početi radove bez zapisnički primljene podloge. Izolaciju podignuti i na horizontalnu plohu praga - "krunu" te uz "špale" otvora u visini 20 cm. Izradu izolacije uskladiti s radovima pročelja.</t>
    </r>
  </si>
  <si>
    <r>
      <t>Obračun po kvadratnom metru [m</t>
    </r>
    <r>
      <rPr>
        <vertAlign val="superscript"/>
        <sz val="10"/>
        <rFont val="Arial Narrow"/>
        <family val="2"/>
      </rPr>
      <t>2</t>
    </r>
    <r>
      <rPr>
        <sz val="10"/>
        <rFont val="Arial Narrow"/>
        <family val="2"/>
        <charset val="238"/>
      </rPr>
      <t>] ugrađene PE folije.</t>
    </r>
  </si>
  <si>
    <t>Obračun po dužnom metru [m'] obrađene plohe.</t>
  </si>
  <si>
    <t>Skela se montira do visine minimalno 1,00 m iznad najviše točke objekta. Stavkom je obuhvaćena montaža, demontaža i najam fasadne skele za vrijeme odvijanja radova na objektu.</t>
  </si>
  <si>
    <r>
      <t>Obračun po kvadratnom metru [m</t>
    </r>
    <r>
      <rPr>
        <vertAlign val="superscript"/>
        <sz val="10"/>
        <rFont val="Arial Narrow"/>
        <family val="2"/>
      </rPr>
      <t>2</t>
    </r>
    <r>
      <rPr>
        <sz val="10"/>
        <rFont val="Arial Narrow"/>
        <family val="2"/>
        <charset val="238"/>
      </rPr>
      <t>] postavljene skele.</t>
    </r>
  </si>
  <si>
    <t>Gletanje zidova se obavlja nužno od stropne plohe do gornje površine "plivajućeg" poda - "estrih". Zabranjen je početak rada na plohama koje su onečišćene prašinom ili bilo kojim kemijskim sredstvima ili zidarski nepripremljene za nanošenje glet mase. Stavka se odnosi na sve unutarnje prostorije. Osobitu pažnju obratiti na kvalitetu sredstva za impregnaciju, način njegove primjene i čistoću podloge.</t>
  </si>
  <si>
    <r>
      <t>Obračun po kvadratnom metru [m</t>
    </r>
    <r>
      <rPr>
        <vertAlign val="superscript"/>
        <sz val="10"/>
        <rFont val="Arial Narrow"/>
        <family val="2"/>
      </rPr>
      <t>2</t>
    </r>
    <r>
      <rPr>
        <sz val="10"/>
        <rFont val="Arial Narrow"/>
        <family val="2"/>
        <charset val="238"/>
      </rPr>
      <t>] izgletane površine.</t>
    </r>
  </si>
  <si>
    <t>Bojanje se obavlja nužno od stropne plohe do gornje površine "plivajućeg" poda - "estrih". Stavka se odnosi na sve unutarnje prostorije.</t>
  </si>
  <si>
    <r>
      <t>Obračun po kvadratnom metru [m</t>
    </r>
    <r>
      <rPr>
        <vertAlign val="superscript"/>
        <sz val="10"/>
        <rFont val="Arial Narrow"/>
        <family val="2"/>
      </rPr>
      <t>2</t>
    </r>
    <r>
      <rPr>
        <sz val="10"/>
        <rFont val="Arial Narrow"/>
        <family val="2"/>
        <charset val="238"/>
      </rPr>
      <t>] obojane površine.</t>
    </r>
  </si>
  <si>
    <t>Obračun po dužnom metru [m'] ugrađene klupčice.</t>
  </si>
  <si>
    <t>Obračun po kompletu [kpl].</t>
  </si>
  <si>
    <t>m2</t>
  </si>
  <si>
    <t>špale-prizemlje</t>
  </si>
  <si>
    <t>iza kuhinjskih elemenata</t>
  </si>
  <si>
    <t>Zidne plohe koje se oblažu zidnim pločicama oblažu se do plafona. Stavkom je obuhvaćena nabava i do gradilišta doprema pločica, ljepila (obavezno flexibilno za vanjske prostore, balkone, loggie, ...), visokokvalitetne mase za fugiranje, križića, aluminijskih kutnih letvica i impregnacija (posebnu za ab plohe, a posebnu za gips-kartonske plohe), cjelokupna gradilišna manipulacija (i gres pločica!!!), ugradba i detaljno čišćenje prostora u kojem radi, prije početka rada i nakon završetka rada.</t>
  </si>
  <si>
    <r>
      <t>Obračun po kvadratnom metru [m</t>
    </r>
    <r>
      <rPr>
        <vertAlign val="superscript"/>
        <sz val="10"/>
        <rFont val="Arial Narrow"/>
        <family val="2"/>
      </rPr>
      <t>2</t>
    </r>
    <r>
      <rPr>
        <sz val="10"/>
        <rFont val="Arial Narrow"/>
        <family val="2"/>
        <charset val="238"/>
      </rPr>
      <t>] izvedene obloge.</t>
    </r>
  </si>
  <si>
    <t>razreda tlačne čvrstoče C25/30, klase izloženosti XC1,  u zidu deblj. 25 cm</t>
  </si>
  <si>
    <t xml:space="preserve">Dobava i montaža unutrašnjih jednokrilnih kliznih punih masivnih vrata izvedenih u industrijski bojanom okviru (tip kao:"BARAUSSE SECRET 3"). Krilo sa zvučnom ispunom industrijski bojano. Suha montaža bez ugradnje slijepih štokova. Jediničnom cijenom obuhvatiti izradu radioničkog nacrta, sav spojni i pričvrsni materijal kao i potreban propisani okov te završnu obradu špala. Sve izvesti prema tehničkom detalju, uputstvima, odabiru i odobrenju glavnog projektanta. </t>
  </si>
  <si>
    <t>Obračun po kilogramu [kg] ugrađenog čelika. (procjena od 80-90 kg/m3 betona)</t>
  </si>
  <si>
    <t>špale</t>
  </si>
  <si>
    <t>U jediničnu cijenu uključena dobava, utovar, dovoz, zasipanje, razastiranje i planiranje materijala, te lagano nabijanje bez oštećivanja cijevi (nabijanje vodenim mlazom).</t>
  </si>
  <si>
    <t>Izrada obložnih zidova debljine 7 cm.</t>
  </si>
  <si>
    <t>čela</t>
  </si>
  <si>
    <t>podovi u prizemlju</t>
  </si>
  <si>
    <r>
      <t>Obračun po m</t>
    </r>
    <r>
      <rPr>
        <vertAlign val="superscript"/>
        <sz val="10"/>
        <rFont val="Arial Narrow"/>
        <family val="2"/>
        <charset val="238"/>
      </rPr>
      <t>3</t>
    </r>
    <r>
      <rPr>
        <sz val="10"/>
        <rFont val="Arial Narrow"/>
        <family val="2"/>
        <charset val="238"/>
      </rPr>
      <t xml:space="preserve"> ugrađenog materijala u zbijenom stanju.</t>
    </r>
  </si>
  <si>
    <t>Betoniranje armirano betonskih nadvoja otvora pravokutnog presjeka, u potrebnoj drvenoj glatkoj oplati sa podupiranjem do visine 3 m.</t>
  </si>
  <si>
    <r>
      <t>Obračun po kubnom metru [m</t>
    </r>
    <r>
      <rPr>
        <vertAlign val="superscript"/>
        <sz val="10"/>
        <rFont val="Arial Narrow"/>
        <family val="2"/>
      </rPr>
      <t>3</t>
    </r>
    <r>
      <rPr>
        <sz val="10"/>
        <rFont val="Arial Narrow"/>
        <family val="2"/>
        <charset val="238"/>
      </rPr>
      <t>] gotovog nadvoja.</t>
    </r>
  </si>
  <si>
    <t xml:space="preserve">Zidarska pripomoć pri izvedbi instalacije jake i slabe struje. </t>
  </si>
  <si>
    <t>Stavka obuhvaća: Potrebno štemanje i zidarsku obradu proboja raznih presjeka,  probijanje otvora, štemanja niša za elektro ormare i zidarsku obradu nakon ugradbe istih.</t>
  </si>
  <si>
    <t xml:space="preserve">Zidarska pripomoć pri izvedbi strojarskih instalacija (grijanje, vodovod,   ventilacija i sl.). </t>
  </si>
  <si>
    <t>Stavka obuhvaća: Potrebno štemanje i zidarsku obradu proboja raznih presjeka, probijanje otvora i zidarsku obradu nakon ugradbe instalacija.</t>
  </si>
  <si>
    <t xml:space="preserve">Zidarska pripomoć pri ugradbi stolarskih izrađevina (vrata i prozori).                    </t>
  </si>
  <si>
    <t xml:space="preserve">Stavka obuhvaća: Eventualna štemanja - proširenja otvora ili dovođenje šireg otvora na odgovarajuću mjeru uključivo sa zidarskom obradom špala.  </t>
  </si>
  <si>
    <t>Završno čišćenje objekta sa potrebnim sredstvima za čišćenje.</t>
  </si>
  <si>
    <t xml:space="preserve">Stavka obuhvaća: Čišćenje podova, staklenih površina, vrata, prozora, sanitarija i sl. Objekt je potrebno očistiti tako da je potpuno čist za tehnički pregled i predaju investitoru. </t>
  </si>
  <si>
    <t>Hidroizolacija polimercementnom hidroizolacijom s dodatkom aquascus pletiva na mjestima predviđenim projektom (kao: "Sikalastic 1K").</t>
  </si>
  <si>
    <t>Izrada spuštenog stropa s gips kartonskim pločama (kao sustav "Knauf").</t>
  </si>
  <si>
    <t>Stavka uključuje izradu stropa u svemu po uputama proizvođača ploča, uključivo štukature a sve prema projektu interijera. Spojevi ploča kitaju se sa gipsanim ispunjačem ( kao "Uniflot" ) i bandažiraju bandažnom papirnatom trakom.</t>
  </si>
  <si>
    <r>
      <t>Obračun po kvadratnom metru [m</t>
    </r>
    <r>
      <rPr>
        <vertAlign val="superscript"/>
        <sz val="10"/>
        <rFont val="Arial Narrow"/>
        <family val="2"/>
      </rPr>
      <t>2</t>
    </r>
    <r>
      <rPr>
        <sz val="10"/>
        <rFont val="Arial Narrow"/>
        <family val="2"/>
      </rPr>
      <t>] izvedene obloge.</t>
    </r>
  </si>
  <si>
    <r>
      <t>Obračun po kvadratnom metru [m</t>
    </r>
    <r>
      <rPr>
        <vertAlign val="superscript"/>
        <sz val="10"/>
        <rFont val="Arial Narrow"/>
        <family val="2"/>
      </rPr>
      <t>2</t>
    </r>
    <r>
      <rPr>
        <sz val="10"/>
        <rFont val="Arial Narrow"/>
        <family val="2"/>
      </rPr>
      <t>] izrađenog zida.</t>
    </r>
  </si>
  <si>
    <t xml:space="preserve">Sitnija zidarska priprema, detaljno čišćenje, impregniranje, gletanje, impregniranje i obrada fasade silikatnom žbukom u tonu po izboru projektanta arhitekture. </t>
  </si>
  <si>
    <t>U ugovorenu cijenu uključen rad, gradilišna manipulacija cjelokupnim materijalom i sav potreban materijal.</t>
  </si>
  <si>
    <t xml:space="preserve">Stavka obuhvaća i sav odgovarajući pričvrsni materijal. </t>
  </si>
  <si>
    <t xml:space="preserve">Kamena ploča debljine  3 cm postavlja se ljepljenjem sa fleksibilnim ljepilom za kamen na prethodno izravnatu podlogu parapeta (posebno obračunato u zidarskim radovima). S vanjske donje strane klupčice urezan utor kao okapnik. Vanjski gornji vidljivi rub sa radijusom zakrivljenosti R = 2 mm. Klupčica se ugrađuje tako da vanjski rub strši najmanje 2,5 cm od lica zida. Točne mjere uzeti na licu mjesta. </t>
  </si>
  <si>
    <t>TROŠKOVNIK</t>
  </si>
  <si>
    <t>Omiš, svibanj 2025.</t>
  </si>
  <si>
    <t xml:space="preserve">POSLOVNA GRAĐEVINA: UREDSKI PROSTOR </t>
  </si>
  <si>
    <t>REINFORCE d.o.o.</t>
  </si>
  <si>
    <t>Put Vrila 26 Omiš 21310</t>
  </si>
  <si>
    <t>ZOP: Leć</t>
  </si>
  <si>
    <t xml:space="preserve">TD: </t>
  </si>
  <si>
    <t>UREĐENJA POSLOVNOG PROSTORA</t>
  </si>
  <si>
    <t>Čišćenje prostora od zatečenog glomaznog otpada, otpadaka te fino pometanje</t>
  </si>
  <si>
    <t xml:space="preserve">Obračun po kubičnom metru [m3] </t>
  </si>
  <si>
    <t>m3</t>
  </si>
  <si>
    <t>Obračun po komadu</t>
  </si>
  <si>
    <t>Postavljanje skele i demontaža staklenog nadvoja. U cijenu uračunati svi potrebni radovi na uklanjanju staklenog nadovoja. Odvoz uračunat u stavci 1.1..</t>
  </si>
  <si>
    <t>Demotaža fiksne stijenke otvora ispod skalina. U cijenu uračunati svi potrebni radovi na stijenke. Odvoz uračunat u stavci 1.1..</t>
  </si>
  <si>
    <t>Strojno rušenje / zapilavanje nadovoja za ulaz u arhivu - dužine do 120 cm / h visine do 20 cm. . U cijenu uračunati svi potrebni radovi na uklanjanju dijela zida, s postavljanjem podupirača do izrade novog nadvoja. Odvoz uračunat u stavci 1.1..</t>
  </si>
  <si>
    <t>Izmještanje instalacija PTT u zajednički prolaz - stepenište. U cijenu uračunata demontaža postojećeg ormara, izrada proboja i montaža novog zidnog ormara veličine do 24 modula. Udaljenost izmještanja do 5 metara sukladno dogovoru s javnopravnim tijelima. U cijenu uračunat sav potreban rad i materijal.</t>
  </si>
  <si>
    <t>Obračun po kompletu</t>
  </si>
  <si>
    <t>komplet</t>
  </si>
  <si>
    <t>Demontaža postojećih razvoda elektroinstalacija i telefona. U cijenu uračunat kompletan rad i materijal, odvoz u stavci 1.1..</t>
  </si>
  <si>
    <t xml:space="preserve"> Strojno rušenje AB rampe na ulaznim vratima. U cijenu uračunati svi potrebni radovi na uklanjanju rampe. Odvoz uračunat u stavci 1.1..</t>
  </si>
  <si>
    <t>Nabava, doprema kamenog materijala oko kanalizacijske cijevi.</t>
  </si>
  <si>
    <t xml:space="preserve">Ugradba betona ručno. </t>
  </si>
  <si>
    <t xml:space="preserve"> Ploče moraju biti očišćene od svih ostataka betona, oplate i veznih sredstava oplate, bez neravnina, podgled pripremljen za gletanje i bojanje, gornja površina horizontalna, obrađena "pod fratun", točnosti do +/- 2 mm. Eventualno veće ugrađene količine u odnosu na projektirane uključene su u jediničnu cijenu i neće se platiti.</t>
  </si>
  <si>
    <t>Ploče debljine 15cm - podna ploča</t>
  </si>
  <si>
    <t>Dobava, ugradba i njega betona oznake C 30/37 u armiranobetonske ravne podne ploče debljine prema projektu.</t>
  </si>
  <si>
    <t>Estrih debljine 5,00 - 10,00cm - prizemlje</t>
  </si>
  <si>
    <t>Nabava materijala i žbukanje produžnim cementno vapnenim mortom zidova - ručno žbukanje.</t>
  </si>
  <si>
    <t>Nabava materijala i žbukanje špala otvora  produžnim cementno vapnenim mortom zidova - ručno žbukanje.</t>
  </si>
  <si>
    <t>u zidu širine 35 cm - parapeti niša</t>
  </si>
  <si>
    <t>Izravnavanje - dobetoniranje parapeta sa mikrobetonom (cementnim mortom)  na potrebnu visinu radi ugradbe klupčica.</t>
  </si>
  <si>
    <t>spoj ulazne stijenke i AB ploče</t>
  </si>
  <si>
    <t>Nabava materijala, doprema i ugradnja toplinska izolacije pločama XPS-a debljine 2cm.</t>
  </si>
  <si>
    <t>Detaljno očistiti površinu podloge i otprašiti je. Dobava i ugradba ploča XPS-a debljine 2cm koji služi  na mjestima predviđenim projektom. Ploče se ugrađuju po preporukama proizvođača izolacije.</t>
  </si>
  <si>
    <t>XPS debljine 2cm - prizemlje</t>
  </si>
  <si>
    <t>u wc - prizemlje</t>
  </si>
  <si>
    <t>Stavkom je obuhvaćena nabava i do gradilišta doprema pločica, ljepila (obavezno flexibilno za vanjske prostore, balkone, loggie, ...), visokokvalitetne mase za fugiranje, križića, aluminijskih kutnih letvica i impregnacija,nabava, cjelokupna gradilišna manipulacija, ugradba i detaljno čišćenje prostora u kojem radi, prije početka rada i nakon završetka rada.</t>
  </si>
  <si>
    <r>
      <t>Obračun po postavljenom metru [m</t>
    </r>
    <r>
      <rPr>
        <vertAlign val="superscript"/>
        <sz val="10"/>
        <rFont val="Arial Narrow"/>
        <family val="2"/>
      </rPr>
      <t>2</t>
    </r>
    <r>
      <rPr>
        <sz val="10"/>
        <rFont val="Arial Narrow"/>
        <family val="2"/>
        <charset val="238"/>
      </rPr>
      <t>] sokla</t>
    </r>
  </si>
  <si>
    <t>m</t>
  </si>
  <si>
    <t>Nabava, doprema i ugradnja zidnih keramičkih pločica u građevinsko ljepilo. Pločice po odabiru investitora.</t>
  </si>
  <si>
    <t>Nabava, doprema i ugradnja podnih gres pločica u građevinsko ljepilo. Pločice po odabiru investitora.</t>
  </si>
  <si>
    <r>
      <t xml:space="preserve">s pocinčanom metalnom potkonstrukcijom, GK ploče  </t>
    </r>
    <r>
      <rPr>
        <b/>
        <sz val="10"/>
        <rFont val="Arial Narrow"/>
        <family val="2"/>
        <charset val="238"/>
      </rPr>
      <t>1 x</t>
    </r>
    <r>
      <rPr>
        <sz val="10"/>
        <rFont val="Arial Narrow"/>
        <family val="2"/>
        <charset val="238"/>
      </rPr>
      <t xml:space="preserve">  debljine 12,5mm + kamena vuna 5cm + parna brana.  - spuštanje stropa do 50 cm</t>
    </r>
  </si>
  <si>
    <t>Izrada  zidova debljine 12,50 cm.</t>
  </si>
  <si>
    <t>Zid je potrebno izvesti presjeka: 
- dvije v gips-kartonske ploče d=12,5 mm, 
- metalna potkonstrukcija iz originalnih “C“ profila na osnom međurazmaku 62,50 cm, d=7,50 cm, 
- mineralna vuna 50 kg/m3, d=5 cm,- dvije v gips-kartonske ploče d=12,5 mm - GKI - impregrirane,  ukupne debljine obloge zida d=12,50 cm.Spojevi ploča kitaju se sa gipsanim ispunjačem ( kao "Uniflot" ) i bandažiraju bandažnom papirnatom trakom.</t>
  </si>
  <si>
    <t>Zid je potrebno izvesti presjeka: 
- dvije gips-kartonske ploče d=12,5 mm, - GKI ploče 
- metalna potkonstrukcija iz originalnih “C“ profila na osnom međurazmaku 62,50 cm, d=5 cm, 
- mineralna vuna 50 kg/m3, d=4,5 cm, ukupne debljine obloge zida dmin=7 cm. + parna brana</t>
  </si>
  <si>
    <t>Zid je potrebno izvesti presjeka: 
- dvije v gips-kartonske ploče d=12,5 mm, GKF protupožarna ploča 
- metalna potkonstrukcija iz originalnih “C“ profila na osnom međurazmaku 62,50 cm, d=5,00 cm,  dupla konstrukcija
- mineralna vuna 50 kg/m3, d=5 cm,- dvije v gips-kartonske ploče d=12,5 mm - GKF - protupožarna,  ukupne debljine obloge zida d=20,00 cm.Spojevi ploča kitaju se sa gipsanim ispunjačem ( kao "Uniflot" ) i bandažiraju bandažnom papirnatom trakom.</t>
  </si>
  <si>
    <t>Izrada protupožarni zidova debljine 20 cm.</t>
  </si>
  <si>
    <t>Dobava i postavljanje kazete za ugradbena vrata.</t>
  </si>
  <si>
    <t xml:space="preserve">U cijenu uključiti sav rad i materijal. Obračun po komadu ugrađene kazete. </t>
  </si>
  <si>
    <t>Izrada GK kutije za potrebe razvoda instalacija</t>
  </si>
  <si>
    <t>GK kutija obložena 1*1,25cm s metalnom podkonstrukcijom d=5cm - GKI ploče. Razvijena širina GK kutije maksimalno do 60cm. U cijenu uključiti sav rad i materijal. Obračun po m izvedene GK kutije.</t>
  </si>
  <si>
    <t>Obračun po komadu izvedenog ojačanja</t>
  </si>
  <si>
    <t>Nabava, doprema i postavljanje OSB ojačanja za ovješene elemente. OSB minimalno 18 mm. U cijenu uključen komletan rad i materijal.</t>
  </si>
  <si>
    <t>Nabava, doprema i postavljanje revizijskih vratašaca. U cijenu uključen komletan rad i materijal.</t>
  </si>
  <si>
    <t>Obračun po komadu revizije 60*60</t>
  </si>
  <si>
    <t>Obračun po komadu revizije 30*30</t>
  </si>
  <si>
    <t>Obračun po komadu revizije 20*20</t>
  </si>
  <si>
    <t>Bojanje zidova i stropova  izgletanih površina bijelom poludisperzijskom bojom u tri naliča.</t>
  </si>
  <si>
    <t>unutarnja klupčica širine 45 - 55 cm</t>
  </si>
  <si>
    <t>Dobava i ugradba kamenih klupčica izrađenih od brušenog i poliranog bijelog "bračkog" kamena uzorka po izboru investitora.</t>
  </si>
  <si>
    <t>Dimenzija zidarskog otvora 70/205 cm - prizemlje</t>
  </si>
  <si>
    <t>Dimenzija zidarskog otvora 80/205 cm - prizemlje</t>
  </si>
  <si>
    <t>Zidanje u nosivom zidu ytong d=20cm, na mjestu predviđenom projektom. Spojevi s konstruktivnm zidovima trebaju biti izvedeni zidarskim preklopom ili elastičnim sidrom u svakom redu. Obračun po m2 izvedenog zida.</t>
  </si>
  <si>
    <r>
      <t>Obračun po kvadratnom metru [m</t>
    </r>
    <r>
      <rPr>
        <vertAlign val="superscript"/>
        <sz val="10"/>
        <rFont val="Arial Narrow"/>
        <family val="2"/>
      </rPr>
      <t>2</t>
    </r>
    <r>
      <rPr>
        <sz val="10"/>
        <rFont val="Arial Narrow"/>
        <family val="2"/>
        <charset val="238"/>
      </rPr>
      <t>] površine zida</t>
    </r>
  </si>
  <si>
    <t>OPREMA</t>
  </si>
  <si>
    <t>kuhinja - komlplet</t>
  </si>
  <si>
    <t>Dobava i montaža blok kuhinje opremljene elementima do pune funkcionalnost, - ugradbeni sudoper, indukcijskim kuhalištem, i hladnjakom (vanjski). Laminatna radna ploča otporna je na vlagu, toplinu i ogrebotine. Elementi kuhinje postavljeni na podesive nosače. Boja kuhinje po izboru naručitelja.</t>
  </si>
  <si>
    <t>STROJARSKE INSTALACIJE</t>
  </si>
  <si>
    <t xml:space="preserve">Okrugli («spiro»)  ventilacijski kanali od pocinčanog čeličnog lima – izrada po DIN 24147 (klasa 1,4 po DIN 24194 ili  EUROVENT 2,2 ) uključivo sa fazonskom komadima ( lukovi, T-koma.di, prijelazni komadi i redukcije i dr. ) dimenzija  [mm]. </t>
  </si>
  <si>
    <t>Nabava, izrada i montaža ventilacijskih kanala s svim elementima - račve, koljena…</t>
  </si>
  <si>
    <t>Jediničnom cijenom obuhvatiti ovjes, sav spojni i pričvrsni materijal. Sve izvesti u skladu sa shemama iz izvedbenog projekta te dogovorima i odobrenjima glavnog projektanta. Mjere obavezno provjeriti na objektu.</t>
  </si>
  <si>
    <t>Obračun po m ugrađenog ventilacijskog kanala</t>
  </si>
  <si>
    <t>Nabava, izrada i montaža odsisni ventilator za ugradnju na zid i strop,  100m3/h</t>
  </si>
  <si>
    <t xml:space="preserve"> Sve izvesti u skladu sa shemama iz izvedbenog projekta, te dogovorima i odobrenjima glavnog projektanta. Mjere obavezno provjeriti na objektu.</t>
  </si>
  <si>
    <t>Obračun po komadu [kom] kompletno ugrađenog ventilatora dovedenog do pune funkcionalnosti.</t>
  </si>
  <si>
    <t>stropni ventilator</t>
  </si>
  <si>
    <t>zidni ventilator</t>
  </si>
  <si>
    <t>Sezonska učinkovitost (u skladu s EN14825)</t>
  </si>
  <si>
    <t>Sve izvesti u skladu sa shemama iz izvedbenog projekta, te dogovorima i odobrenjima glavnog projektanta. Mjere obavezno provjeriti na objektu.</t>
  </si>
  <si>
    <t>Obračun po komadu [kom] kompletno ugrađenog sustava klimatizacije</t>
  </si>
  <si>
    <t>Klimatizacijski sustav</t>
  </si>
  <si>
    <t>Nabava, izrada i montaža vanjske jedinice multi split sustava, s radnom tvari R-32, za spajanje do 2 unutarnje jedinice, namjenjena za vanjsku montažu - zaštićena od vremenskih utjecaja, s ugrađenim inverter kompresorom, zrakom hlađenim kondenzatorom i svim potrebnim elementima za zaštitu i kontrolu. Unutarnje jedinice - Uređaj je predviđen za  montažu u stropu, opremljen ventilatorom, izmjenjivačem topline s direktnom ekspanzijom freona, elektronskim ekspanzijskim ventilom, te svim potrebnim elementima za zaštitu, kontrolu i regulaciju uređaja i temperature.</t>
  </si>
  <si>
    <t>Predizolirane bakrene cijevi u kolutu za freonsku instalaciju plinske i tekuće faze namjenjene za rashladni medij R-410A . U kompletu sa spojnicama i koljenima, spojnim i pričvrsnim materijalom. Cijevi moraju biti odmašćene, očišćene i osušene prije ugradnje.</t>
  </si>
  <si>
    <t>Ø 6,35 mm</t>
  </si>
  <si>
    <t>Ø 12,7 mm</t>
  </si>
  <si>
    <t>Nabava, izrada i montaža cijevi za odvod kondenzata PVC DN32</t>
  </si>
  <si>
    <t>Obračun po metru izvedenog odvoda</t>
  </si>
  <si>
    <t>kondezat</t>
  </si>
  <si>
    <t>Obračun po komadu [kom] izvedenog proboja</t>
  </si>
  <si>
    <t>Dimenzija zidarskog proboja promjer 125 mm - AB / kameni zid</t>
  </si>
  <si>
    <t>Dimenzija zidarskog otvora 125 mm - sijenka</t>
  </si>
  <si>
    <t>Izrada strojnih proboja za klimatizacijske elemente u konstrukciji</t>
  </si>
  <si>
    <t>Izrada, dobava i montaža ventilacijske rešetke s mrežicom.</t>
  </si>
  <si>
    <t xml:space="preserve"> Obračun po komadu [kom] ugrađene rešetke</t>
  </si>
  <si>
    <t>ventilacijska rešetka 125 mm</t>
  </si>
  <si>
    <t>ELEKTRO INSTALACIJE</t>
  </si>
  <si>
    <t>Ispitivanje i kontrola postojećih elektroinstalacija.</t>
  </si>
  <si>
    <t>obračun 1+2 faze po m2</t>
  </si>
  <si>
    <t>GRO ormar</t>
  </si>
  <si>
    <t>Dobava materijala i izvedba svih elektroinstalaterskih radova prve i druge faze na postojeću elektroinstalacijsku mrežu - napajanje. U navedeno spada, novi prekidači, utičnice i rasvjetna tijela. U cijenu uključen kompletan rad i materijal.</t>
  </si>
  <si>
    <t>Nabava, dostava i rekonstrukcija postojećeg telefonskog priključka. Ožičenje se u tlu provlači kroz okiten cijev a unutar objekta kroz ticino cijevi. U cijenu uključen kompletan rad i materijal.</t>
  </si>
  <si>
    <t>Nabava, dostava i izvedba kompletnog sustava za WI-FI koji pokriva cijeli objekt, po izboru investitora.U cijenu uključen kompletan rad i materijal.</t>
  </si>
  <si>
    <t>Nabava, dostava i izvedba kompletnog antenskog TV sustava za zemaljski program. U cijenu uključen kompletan rad i materijal.</t>
  </si>
  <si>
    <t>Završno ispitivanje, izdavanje atesta i puštanje u rad.</t>
  </si>
  <si>
    <t>Izrada strojnih proboja za elektroinstalacijske elemente u konstrukciji</t>
  </si>
  <si>
    <t>Dimenzija zidarskog proboja promjer 100 mm - AB / kameni zid</t>
  </si>
  <si>
    <t>VODOINSTALATERSKI RADOVI</t>
  </si>
  <si>
    <t>Polganje nove trase kanalizacije od sanitarnog čvora do račve u objektu. Polaganje se vrši sa PVC cijevi SN4 promjera 110 mm u padu od 1%. Pri polaganju cijevi potrebno napraviti posteljicu od kaemnog agregata frakcije 0-4 mm.</t>
  </si>
  <si>
    <t>Obračun po dužnom metru [m'] montiranog odvoda</t>
  </si>
  <si>
    <t>kanalizacija</t>
  </si>
  <si>
    <t>Polganje nove trase kanalizacije od kuhinje do račve u objektu. Polaganje se vrši sa PVC cijevi SN4 promjera 110 mm u padu od 1%. Pri polaganju cijevi potrebno napraviti posteljicu od kaemnog agregata frakcije 0-4 mm.</t>
  </si>
  <si>
    <t>Dobava materijal i izvođenje odovodnje od PVC cijevi Wc-a koja se sastoji od: odovodnja wc školjke, odvodnja umivaonika. Obračun po komadu izvedenog wc-a.</t>
  </si>
  <si>
    <t>kanalizacija WC</t>
  </si>
  <si>
    <t>Dobava materijal i izvođenje odovodnje od PVC cijevi kuhinje koja se sastoji od: odovodnje sudopera.</t>
  </si>
  <si>
    <t>kanalizacija kuhinja</t>
  </si>
  <si>
    <t>Dobava i ugradnja podžbuknih vodokotlića tip GEBERIT duo fix ili slično. Podžbukni geberit se spaja na već pripremjenu instalaciju odvodje i dovoda vode. Obračun po komadu ugrađenog vodokotlića.</t>
  </si>
  <si>
    <t>podžbukni vodokotlić</t>
  </si>
  <si>
    <t>bojler</t>
  </si>
  <si>
    <t>Dobava i ugradnja visokotlačnog bojlera zapremnine 30 l za pripremu tople vode. Bojler se ugađuje iznad podžbuknog vodokotlića. U cijenu uključen sav sitni i pričvrsni materijal. Obračun po komadu postavljenog bojlera.</t>
  </si>
  <si>
    <t>prizemlje - postavljanje</t>
  </si>
  <si>
    <t>prizemlje - nabava podnih pločica</t>
  </si>
  <si>
    <t>prizemlje - nabava zidnih pločica</t>
  </si>
  <si>
    <t>vodovod wc</t>
  </si>
  <si>
    <t>Dobava materijala i izvođenje vodovodne instalacije wc-a. Potrebno izvesti trasu od postojećeg dovoda vode do novog sanitarnog čvora. Trasa se izvodi od PEX cijevi, u svakom kupatilu ugraditi podžbukni ventil, instalaciju za podžbukni vodokotlić i umivaonik. Obračun po koamdu izvedene instalacije wc-a.</t>
  </si>
  <si>
    <t>Dobava materijala i izvođenje vodovodne instalacije kuhinje. Potrebno izvesti trasu od postojećeg dovoda vode do čajne kuhinje. Trasa se izvodi od PEX cijevi, u kuhinji ugraditi podžbukni ventil, instalaciju za sudoper. Obračun po koamdu izvedene instalacije čajn kuhinje.</t>
  </si>
  <si>
    <t>vodovod čajna kuhinja</t>
  </si>
  <si>
    <t>Ugradnja konzolne keramičke WC školjke I klase  sa sjedalom i poklopcem, za ugradbu u Knauf zid uključen montažni instalacijski element za WC školjku visine ugradnje 112 cm s niskošumnim ugradbenim vodokotlićem i štednom dvokoličinskom (6/3lit) plastičnom tipkom za aktiviranje ispiranja. Stavkom je obuhvaćena priprema, prijenos materijala, montaža, spoj na instalaciju vodovoda i kanalizacije, ispitivanje te sav potreban pribor i materijal za navedene radnje. Obračun po kompletu.</t>
  </si>
  <si>
    <t>keramička wc školjka</t>
  </si>
  <si>
    <t>Dobava i montaža umivaonika od keramike I klase, dim 60  cm, s polukolonom. Umivaonik predvidjeti sa stojećom jednoručnom baterijom za toplu i hladnu vodu i odlijevnom garniturom, ili jednako vrijedno. Dobava i montaža dva kutna ventila (chrom), Ø 15/10 mm, sa spojnim cijevima Ø 10 mm.(kupatilo). Obračun po ugrađenom kompletu.</t>
  </si>
  <si>
    <t>umivaonik</t>
  </si>
  <si>
    <t>Dobava i montaža držača ručnika.</t>
  </si>
  <si>
    <t>Dobava i montaža držača wc papira</t>
  </si>
  <si>
    <t>Dobava i montaža zrcala iznad umivaonika s svjetlom.</t>
  </si>
  <si>
    <t>Nabava, dostava i montaža zidnog sifona za kondenzat iz unutarnjih jedinica klima uređaja s obaveznom mogućnošću naknadne kontrole rada istog.</t>
  </si>
  <si>
    <t>Obračun po dužnom metru [m'] de / montiranog odvoda</t>
  </si>
  <si>
    <t>Demontaža i ponovno postavljanje u rov postojeće kanlizacijske trase unutar objekta - nove cijevi. Rov iskopt u AB podnoj ploči do H=30 cm. U cijenu uključiti kompletan rad i materijal.</t>
  </si>
  <si>
    <t>dovodni priključal unutar prostora</t>
  </si>
  <si>
    <t>Postavljanje novog dovoda vode unutar postojećih zajedničkih vertikala u prostoru. S novim dovodom vode predvidjeti interno brojilo za kontrolu potrošnje, te glavni ventil s pristupnom revizijom. U cijenu uključen kompletan rad i materijal.</t>
  </si>
  <si>
    <t>Izrada strojnih proboja za vodoinstalaterske i kanalizacijske elemente u konstrukciji</t>
  </si>
  <si>
    <t>GIPSKARTONSKI RADOVI</t>
  </si>
  <si>
    <t>Protupožarno brtvljenje oko instalacija ventilacije prostora FINA.</t>
  </si>
  <si>
    <t>Demotaža stijenke/vrata otvora prostora FINE. U cijenu uračunati svi potrebni radovi na vratima. Odvoz uračunat u stavci 1.1..</t>
  </si>
  <si>
    <t>Zaštita PVC folijama, rebrastim kartonom stijenke,ostale opreme i okoliša za vrijeme radova.</t>
  </si>
  <si>
    <t>izolacija podova kupaonica i arhive</t>
  </si>
  <si>
    <t>izolacija zidova konstrukcije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</si>
</sst>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n_-;\-* #,##0.00\ _k_n_-;_-* &quot;-&quot;??\ _k_n_-;_-@_-"/>
    <numFmt numFmtId="165" formatCode="General&quot;.&quot;"/>
    <numFmt numFmtId="166" formatCode="#,##0.00\ [$EUR];[Red]#,##0.00\ [$EUR]"/>
    <numFmt numFmtId="167" formatCode="#,##0.00\ [$€-1]"/>
  </numFmts>
  <fonts count="40" x14ac:knownFonts="1">
    <font>
      <sz val="10"/>
      <name val="Arial"/>
      <charset val="238"/>
    </font>
    <font>
      <sz val="11"/>
      <color theme="1"/>
      <name val="Calibri"/>
      <family val="2"/>
      <charset val="238"/>
      <scheme val="minor"/>
    </font>
    <font>
      <sz val="11"/>
      <color theme="1"/>
      <name val="Calibri"/>
      <family val="2"/>
      <charset val="238"/>
      <scheme val="minor"/>
    </font>
    <font>
      <b/>
      <sz val="10"/>
      <name val="Arial Narrow"/>
      <family val="2"/>
      <charset val="238"/>
    </font>
    <font>
      <sz val="10"/>
      <name val="Arial Narrow"/>
      <family val="2"/>
      <charset val="238"/>
    </font>
    <font>
      <b/>
      <sz val="12"/>
      <name val="Arial Narrow"/>
      <family val="2"/>
      <charset val="238"/>
    </font>
    <font>
      <b/>
      <sz val="10"/>
      <name val="Arial Narrow"/>
      <family val="2"/>
    </font>
    <font>
      <sz val="10"/>
      <name val="Arial Narrow"/>
      <family val="2"/>
    </font>
    <font>
      <b/>
      <sz val="14"/>
      <name val="Arial Narrow"/>
      <family val="2"/>
    </font>
    <font>
      <b/>
      <sz val="16"/>
      <name val="Arial Narrow"/>
      <family val="2"/>
    </font>
    <font>
      <i/>
      <sz val="10"/>
      <name val="Arial Narrow"/>
      <family val="2"/>
    </font>
    <font>
      <b/>
      <sz val="14"/>
      <name val="Arial Narrow"/>
      <family val="2"/>
      <charset val="238"/>
    </font>
    <font>
      <i/>
      <sz val="10"/>
      <name val="Arial Narrow"/>
      <family val="2"/>
      <charset val="238"/>
    </font>
    <font>
      <b/>
      <sz val="8"/>
      <name val="Arial Narrow"/>
      <family val="2"/>
      <charset val="238"/>
    </font>
    <font>
      <sz val="10"/>
      <name val="Arial"/>
      <family val="2"/>
      <charset val="238"/>
    </font>
    <font>
      <vertAlign val="superscript"/>
      <sz val="10"/>
      <name val="Arial"/>
      <family val="2"/>
      <charset val="238"/>
    </font>
    <font>
      <vertAlign val="superscript"/>
      <sz val="10"/>
      <name val="Arial Narrow"/>
      <family val="2"/>
      <charset val="238"/>
    </font>
    <font>
      <b/>
      <vertAlign val="superscript"/>
      <sz val="10"/>
      <name val="Arial"/>
      <family val="2"/>
      <charset val="238"/>
    </font>
    <font>
      <sz val="10"/>
      <name val="Arial"/>
      <family val="2"/>
      <charset val="238"/>
    </font>
    <font>
      <b/>
      <sz val="5"/>
      <name val="Arial Narrow"/>
      <family val="2"/>
      <charset val="238"/>
    </font>
    <font>
      <sz val="5"/>
      <name val="Arial Narrow"/>
      <family val="2"/>
      <charset val="238"/>
    </font>
    <font>
      <sz val="10"/>
      <color rgb="FFFF0000"/>
      <name val="Arial Narrow"/>
      <family val="2"/>
      <charset val="238"/>
    </font>
    <font>
      <b/>
      <u/>
      <sz val="12"/>
      <name val="Arial Narrow"/>
      <family val="2"/>
      <charset val="238"/>
    </font>
    <font>
      <vertAlign val="superscript"/>
      <sz val="10"/>
      <name val="Arial Narrow"/>
      <family val="2"/>
    </font>
    <font>
      <sz val="14"/>
      <name val="Arial Narrow"/>
      <family val="2"/>
    </font>
    <font>
      <sz val="10"/>
      <name val="Arial"/>
      <family val="2"/>
    </font>
    <font>
      <sz val="10"/>
      <color rgb="FFFF0000"/>
      <name val="Arial Narrow"/>
      <family val="2"/>
    </font>
    <font>
      <sz val="10"/>
      <color rgb="FF0070C0"/>
      <name val="Arial Narrow"/>
      <family val="2"/>
    </font>
    <font>
      <sz val="10"/>
      <color indexed="9"/>
      <name val="Arial Narrow"/>
      <family val="2"/>
      <charset val="238"/>
    </font>
    <font>
      <sz val="10"/>
      <color indexed="10"/>
      <name val="Arial Narrow"/>
      <family val="2"/>
      <charset val="238"/>
    </font>
    <font>
      <sz val="10"/>
      <color indexed="8"/>
      <name val="Arial Narrow"/>
      <family val="2"/>
      <charset val="238"/>
    </font>
    <font>
      <sz val="10"/>
      <color rgb="FF002060"/>
      <name val="Arial Narrow"/>
      <family val="2"/>
      <charset val="238"/>
    </font>
    <font>
      <sz val="10"/>
      <color rgb="FF002060"/>
      <name val="Arial Narrow"/>
      <family val="2"/>
    </font>
    <font>
      <sz val="10"/>
      <color rgb="FF0070C0"/>
      <name val="Arial Narrow"/>
      <family val="2"/>
      <charset val="238"/>
    </font>
    <font>
      <sz val="10"/>
      <color theme="1"/>
      <name val="Arial Narrow"/>
      <family val="2"/>
      <charset val="238"/>
    </font>
    <font>
      <sz val="11"/>
      <color indexed="17"/>
      <name val="Calibri"/>
      <family val="2"/>
    </font>
    <font>
      <sz val="10"/>
      <color indexed="9"/>
      <name val="Arial CE"/>
      <charset val="238"/>
    </font>
    <font>
      <sz val="10"/>
      <color indexed="8"/>
      <name val="Arial CE"/>
      <charset val="238"/>
    </font>
    <font>
      <b/>
      <sz val="10"/>
      <color theme="1"/>
      <name val="Arial Narrow"/>
      <family val="2"/>
      <charset val="238"/>
    </font>
    <font>
      <sz val="10"/>
      <color rgb="FFFF0000"/>
      <name val="Arial"/>
      <family val="2"/>
      <charset val="23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1">
    <xf numFmtId="0" fontId="0" fillId="0" borderId="0"/>
    <xf numFmtId="164" fontId="18" fillId="0" borderId="0" applyFont="0" applyFill="0" applyBorder="0" applyAlignment="0" applyProtection="0"/>
    <xf numFmtId="166" fontId="25" fillId="0" borderId="0"/>
    <xf numFmtId="0" fontId="14" fillId="0" borderId="0"/>
    <xf numFmtId="0" fontId="14" fillId="0" borderId="0"/>
    <xf numFmtId="0" fontId="2" fillId="0" borderId="0"/>
    <xf numFmtId="0" fontId="14" fillId="0" borderId="0"/>
    <xf numFmtId="0" fontId="14" fillId="0" borderId="0"/>
    <xf numFmtId="0" fontId="1" fillId="0" borderId="0"/>
    <xf numFmtId="0" fontId="35" fillId="2" borderId="0" applyNumberFormat="0" applyBorder="0" applyAlignment="0" applyProtection="0"/>
    <xf numFmtId="0" fontId="25" fillId="0" borderId="0"/>
  </cellStyleXfs>
  <cellXfs count="398">
    <xf numFmtId="0" fontId="0" fillId="0" borderId="0" xfId="0"/>
    <xf numFmtId="4" fontId="3" fillId="0" borderId="3" xfId="0" applyNumberFormat="1" applyFont="1" applyBorder="1" applyAlignment="1">
      <alignment horizontal="center"/>
    </xf>
    <xf numFmtId="0" fontId="4" fillId="0" borderId="0" xfId="0" applyFont="1"/>
    <xf numFmtId="0" fontId="4" fillId="0" borderId="0" xfId="0" applyFont="1" applyAlignment="1">
      <alignment vertical="top"/>
    </xf>
    <xf numFmtId="0" fontId="4" fillId="0" borderId="0" xfId="0" applyFont="1" applyAlignment="1">
      <alignment wrapText="1"/>
    </xf>
    <xf numFmtId="4" fontId="4" fillId="0" borderId="0" xfId="0" applyNumberFormat="1" applyFont="1" applyAlignment="1">
      <alignment horizontal="center"/>
    </xf>
    <xf numFmtId="4" fontId="4" fillId="0" borderId="0" xfId="0" applyNumberFormat="1" applyFont="1" applyAlignment="1">
      <alignment horizontal="right"/>
    </xf>
    <xf numFmtId="4" fontId="4" fillId="0" borderId="0" xfId="0" applyNumberFormat="1" applyFont="1"/>
    <xf numFmtId="0" fontId="4" fillId="0" borderId="7" xfId="0" applyFont="1" applyBorder="1" applyAlignment="1">
      <alignment horizontal="center" vertical="center"/>
    </xf>
    <xf numFmtId="0" fontId="4" fillId="0" borderId="7" xfId="0" applyFont="1" applyBorder="1" applyAlignment="1">
      <alignment vertical="top"/>
    </xf>
    <xf numFmtId="0" fontId="4" fillId="0" borderId="7" xfId="0" applyFont="1" applyBorder="1" applyAlignment="1">
      <alignment horizontal="center" vertical="center" wrapText="1"/>
    </xf>
    <xf numFmtId="4" fontId="4" fillId="0" borderId="7" xfId="0" applyNumberFormat="1" applyFont="1" applyBorder="1" applyAlignment="1">
      <alignment horizontal="center"/>
    </xf>
    <xf numFmtId="4" fontId="4" fillId="0" borderId="7" xfId="0" applyNumberFormat="1" applyFont="1" applyBorder="1" applyAlignment="1">
      <alignment horizontal="right" vertical="center"/>
    </xf>
    <xf numFmtId="165" fontId="4" fillId="0" borderId="0" xfId="0" applyNumberFormat="1" applyFont="1"/>
    <xf numFmtId="0" fontId="4" fillId="0" borderId="0" xfId="0" applyFont="1" applyAlignment="1">
      <alignment horizontal="justify" vertical="top" wrapText="1"/>
    </xf>
    <xf numFmtId="0" fontId="4" fillId="0" borderId="0" xfId="0" applyFont="1" applyAlignment="1">
      <alignment horizontal="justify" vertical="top"/>
    </xf>
    <xf numFmtId="4" fontId="4" fillId="0" borderId="0" xfId="0" applyNumberFormat="1" applyFont="1" applyAlignment="1">
      <alignment horizontal="right" vertical="top"/>
    </xf>
    <xf numFmtId="165" fontId="3" fillId="0" borderId="0" xfId="0" applyNumberFormat="1" applyFont="1"/>
    <xf numFmtId="0" fontId="3" fillId="0" borderId="0" xfId="0" applyFont="1" applyAlignment="1">
      <alignment vertical="top"/>
    </xf>
    <xf numFmtId="0" fontId="3" fillId="0" borderId="0" xfId="0" applyFont="1" applyAlignment="1">
      <alignment horizontal="justify" vertical="top"/>
    </xf>
    <xf numFmtId="4" fontId="3" fillId="0" borderId="0" xfId="0" applyNumberFormat="1" applyFont="1" applyAlignment="1">
      <alignment horizontal="center"/>
    </xf>
    <xf numFmtId="4" fontId="3" fillId="0" borderId="0" xfId="0" applyNumberFormat="1" applyFont="1" applyAlignment="1">
      <alignment horizontal="right"/>
    </xf>
    <xf numFmtId="0" fontId="3" fillId="0" borderId="0" xfId="0" applyFont="1"/>
    <xf numFmtId="4" fontId="4" fillId="0" borderId="0" xfId="0" applyNumberFormat="1" applyFont="1" applyAlignment="1">
      <alignment horizontal="justify" vertical="top"/>
    </xf>
    <xf numFmtId="4" fontId="3" fillId="0" borderId="0" xfId="0" applyNumberFormat="1" applyFont="1"/>
    <xf numFmtId="0" fontId="4" fillId="0" borderId="0" xfId="0" applyFont="1" applyAlignment="1">
      <alignment horizontal="center"/>
    </xf>
    <xf numFmtId="165" fontId="4" fillId="0" borderId="0" xfId="0" applyNumberFormat="1" applyFont="1" applyAlignment="1">
      <alignment vertical="top"/>
    </xf>
    <xf numFmtId="4" fontId="3" fillId="0" borderId="2" xfId="0" applyNumberFormat="1" applyFont="1" applyBorder="1" applyAlignment="1">
      <alignment horizontal="center"/>
    </xf>
    <xf numFmtId="4" fontId="3" fillId="0" borderId="0" xfId="0" applyNumberFormat="1" applyFont="1" applyAlignment="1">
      <alignment wrapText="1"/>
    </xf>
    <xf numFmtId="0" fontId="4" fillId="0" borderId="0" xfId="0" applyFont="1" applyAlignment="1">
      <alignment horizontal="center" vertical="top"/>
    </xf>
    <xf numFmtId="0" fontId="4" fillId="0" borderId="7" xfId="0" applyFont="1" applyBorder="1" applyAlignment="1">
      <alignment horizontal="center" vertical="top"/>
    </xf>
    <xf numFmtId="0" fontId="3" fillId="0" borderId="0" xfId="0" applyFont="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justify" vertical="top"/>
    </xf>
    <xf numFmtId="4" fontId="3" fillId="0" borderId="2" xfId="0" applyNumberFormat="1" applyFont="1" applyBorder="1" applyAlignment="1">
      <alignment horizontal="right" vertical="top"/>
    </xf>
    <xf numFmtId="165" fontId="5" fillId="0" borderId="0" xfId="0" applyNumberFormat="1" applyFont="1"/>
    <xf numFmtId="0" fontId="5" fillId="0" borderId="0" xfId="0" applyFont="1" applyAlignment="1">
      <alignment vertical="top"/>
    </xf>
    <xf numFmtId="0" fontId="5" fillId="0" borderId="0" xfId="0" applyFont="1"/>
    <xf numFmtId="4" fontId="5" fillId="0" borderId="0" xfId="0" applyNumberFormat="1" applyFont="1" applyAlignment="1">
      <alignment horizontal="center"/>
    </xf>
    <xf numFmtId="4" fontId="5" fillId="0" borderId="0" xfId="0" applyNumberFormat="1" applyFont="1" applyAlignment="1">
      <alignment horizontal="right"/>
    </xf>
    <xf numFmtId="4" fontId="5" fillId="0" borderId="0" xfId="0" applyNumberFormat="1" applyFont="1"/>
    <xf numFmtId="165" fontId="3" fillId="0" borderId="2" xfId="0" applyNumberFormat="1" applyFont="1" applyBorder="1" applyAlignment="1">
      <alignment horizontal="center" vertical="top"/>
    </xf>
    <xf numFmtId="0" fontId="6" fillId="0" borderId="0" xfId="0" applyFont="1" applyAlignment="1">
      <alignment horizontal="center" vertical="top"/>
    </xf>
    <xf numFmtId="165" fontId="6" fillId="0" borderId="0" xfId="0" applyNumberFormat="1" applyFont="1" applyAlignment="1">
      <alignment horizontal="center" vertical="top"/>
    </xf>
    <xf numFmtId="0" fontId="7" fillId="0" borderId="0" xfId="0" applyFont="1" applyAlignment="1">
      <alignment horizontal="center" vertical="top"/>
    </xf>
    <xf numFmtId="0" fontId="7" fillId="0" borderId="0" xfId="0" applyFont="1" applyAlignment="1">
      <alignment horizontal="justify" vertical="top" wrapText="1"/>
    </xf>
    <xf numFmtId="0" fontId="6" fillId="0" borderId="0" xfId="0" applyFont="1" applyAlignment="1">
      <alignment horizontal="justify" vertical="top" wrapText="1"/>
    </xf>
    <xf numFmtId="0" fontId="6" fillId="0" borderId="0" xfId="0" applyFont="1"/>
    <xf numFmtId="165" fontId="7" fillId="0" borderId="0" xfId="0" applyNumberFormat="1" applyFont="1" applyAlignment="1">
      <alignment horizontal="center" vertical="top"/>
    </xf>
    <xf numFmtId="0" fontId="7" fillId="0" borderId="0" xfId="0" applyFont="1"/>
    <xf numFmtId="0" fontId="8" fillId="0" borderId="0" xfId="0" applyFont="1" applyAlignment="1">
      <alignment horizontal="center"/>
    </xf>
    <xf numFmtId="0" fontId="8" fillId="0" borderId="0" xfId="0" applyFont="1" applyAlignment="1">
      <alignment horizontal="center" vertical="top"/>
    </xf>
    <xf numFmtId="4" fontId="8" fillId="0" borderId="0" xfId="0" applyNumberFormat="1" applyFont="1" applyAlignment="1">
      <alignment horizontal="center"/>
    </xf>
    <xf numFmtId="0" fontId="10" fillId="0" borderId="0" xfId="0" applyFont="1" applyAlignment="1">
      <alignment vertical="top"/>
    </xf>
    <xf numFmtId="0" fontId="10" fillId="0" borderId="0" xfId="0" applyFont="1"/>
    <xf numFmtId="4" fontId="10" fillId="0" borderId="0" xfId="0" applyNumberFormat="1" applyFont="1" applyAlignment="1">
      <alignment horizontal="center"/>
    </xf>
    <xf numFmtId="4" fontId="10" fillId="0" borderId="0" xfId="0" applyNumberFormat="1" applyFont="1" applyAlignment="1">
      <alignment horizontal="right"/>
    </xf>
    <xf numFmtId="4" fontId="10" fillId="0" borderId="0" xfId="0" applyNumberFormat="1" applyFont="1"/>
    <xf numFmtId="0" fontId="9" fillId="0" borderId="0" xfId="0" applyFont="1" applyAlignment="1">
      <alignment horizontal="center"/>
    </xf>
    <xf numFmtId="0" fontId="9" fillId="0" borderId="0" xfId="0" applyFont="1" applyAlignment="1">
      <alignment horizontal="center" vertical="top"/>
    </xf>
    <xf numFmtId="4" fontId="9" fillId="0" borderId="0" xfId="0" applyNumberFormat="1" applyFont="1" applyAlignment="1">
      <alignment horizontal="center"/>
    </xf>
    <xf numFmtId="4" fontId="7" fillId="0" borderId="0" xfId="0" applyNumberFormat="1" applyFont="1" applyAlignment="1">
      <alignment horizontal="center"/>
    </xf>
    <xf numFmtId="4" fontId="7" fillId="0" borderId="0" xfId="0" applyNumberFormat="1" applyFont="1"/>
    <xf numFmtId="4" fontId="7" fillId="0" borderId="0" xfId="0" applyNumberFormat="1" applyFont="1" applyAlignment="1">
      <alignment horizontal="right"/>
    </xf>
    <xf numFmtId="0" fontId="7" fillId="0" borderId="0" xfId="0" applyFont="1" applyAlignment="1">
      <alignment horizontal="justify" vertical="top"/>
    </xf>
    <xf numFmtId="0" fontId="7" fillId="0" borderId="0" xfId="0" applyFont="1" applyAlignment="1">
      <alignment horizontal="center"/>
    </xf>
    <xf numFmtId="0" fontId="4" fillId="0" borderId="7" xfId="0" applyFont="1" applyBorder="1" applyAlignment="1">
      <alignment horizontal="left" vertical="center" wrapText="1"/>
    </xf>
    <xf numFmtId="165" fontId="3" fillId="0" borderId="0" xfId="0" applyNumberFormat="1" applyFont="1" applyAlignment="1">
      <alignment horizontal="right"/>
    </xf>
    <xf numFmtId="165" fontId="10" fillId="0" borderId="0" xfId="0" applyNumberFormat="1" applyFont="1" applyAlignment="1">
      <alignment horizontal="right"/>
    </xf>
    <xf numFmtId="0" fontId="11" fillId="0" borderId="0" xfId="0" applyFont="1" applyAlignment="1">
      <alignment wrapText="1"/>
    </xf>
    <xf numFmtId="0" fontId="4" fillId="0" borderId="0" xfId="0" applyFont="1" applyAlignment="1">
      <alignment horizontal="justify" wrapText="1"/>
    </xf>
    <xf numFmtId="165" fontId="3" fillId="0" borderId="0" xfId="0" applyNumberFormat="1" applyFont="1" applyAlignment="1">
      <alignment horizontal="right" vertical="top"/>
    </xf>
    <xf numFmtId="4" fontId="4" fillId="0" borderId="8" xfId="0" applyNumberFormat="1" applyFont="1" applyBorder="1" applyAlignment="1">
      <alignment horizontal="center" vertical="center" shrinkToFit="1"/>
    </xf>
    <xf numFmtId="165" fontId="12" fillId="0" borderId="0" xfId="0" applyNumberFormat="1" applyFont="1" applyAlignment="1">
      <alignment horizontal="right"/>
    </xf>
    <xf numFmtId="0" fontId="12" fillId="0" borderId="0" xfId="0" applyFont="1" applyAlignment="1">
      <alignment vertical="top"/>
    </xf>
    <xf numFmtId="0" fontId="12" fillId="0" borderId="0" xfId="0" applyFont="1"/>
    <xf numFmtId="4" fontId="12" fillId="0" borderId="0" xfId="0" applyNumberFormat="1" applyFont="1" applyAlignment="1">
      <alignment horizontal="center"/>
    </xf>
    <xf numFmtId="4" fontId="12" fillId="0" borderId="0" xfId="0" applyNumberFormat="1" applyFont="1" applyAlignment="1">
      <alignment horizontal="right"/>
    </xf>
    <xf numFmtId="4" fontId="12" fillId="0" borderId="0" xfId="0" applyNumberFormat="1" applyFont="1"/>
    <xf numFmtId="166" fontId="4" fillId="0" borderId="0" xfId="0" applyNumberFormat="1" applyFont="1"/>
    <xf numFmtId="166" fontId="7" fillId="0" borderId="0" xfId="0" applyNumberFormat="1" applyFont="1" applyAlignment="1">
      <alignment horizontal="justify" vertical="top" wrapText="1"/>
    </xf>
    <xf numFmtId="166" fontId="6" fillId="0" borderId="0" xfId="0" applyNumberFormat="1" applyFont="1" applyAlignment="1">
      <alignment horizontal="justify" vertical="top" wrapText="1"/>
    </xf>
    <xf numFmtId="166" fontId="6" fillId="0" borderId="0" xfId="0" applyNumberFormat="1" applyFont="1"/>
    <xf numFmtId="166" fontId="7" fillId="0" borderId="0" xfId="0" applyNumberFormat="1" applyFont="1" applyAlignment="1">
      <alignment horizontal="left" vertical="top" wrapText="1"/>
    </xf>
    <xf numFmtId="4" fontId="4" fillId="0" borderId="8" xfId="0" applyNumberFormat="1" applyFont="1" applyBorder="1" applyAlignment="1">
      <alignment horizontal="center"/>
    </xf>
    <xf numFmtId="165" fontId="13" fillId="0" borderId="0" xfId="0" applyNumberFormat="1" applyFont="1" applyAlignment="1">
      <alignment horizontal="right"/>
    </xf>
    <xf numFmtId="0" fontId="13" fillId="0" borderId="0" xfId="0" applyFont="1" applyAlignment="1">
      <alignment vertical="top"/>
    </xf>
    <xf numFmtId="165" fontId="13" fillId="0" borderId="0" xfId="0" applyNumberFormat="1" applyFont="1"/>
    <xf numFmtId="0" fontId="13" fillId="0" borderId="0" xfId="0" applyFont="1"/>
    <xf numFmtId="4" fontId="13" fillId="0" borderId="0" xfId="0" applyNumberFormat="1" applyFont="1" applyAlignment="1">
      <alignment horizontal="center"/>
    </xf>
    <xf numFmtId="4" fontId="13" fillId="0" borderId="0" xfId="0" applyNumberFormat="1" applyFont="1" applyAlignment="1">
      <alignment horizontal="right"/>
    </xf>
    <xf numFmtId="4" fontId="13" fillId="0" borderId="0" xfId="0" applyNumberFormat="1" applyFont="1"/>
    <xf numFmtId="0" fontId="12" fillId="0" borderId="0" xfId="0" applyFont="1" applyAlignment="1">
      <alignment horizontal="center" vertical="top"/>
    </xf>
    <xf numFmtId="0" fontId="4" fillId="0" borderId="7" xfId="0" applyFont="1" applyBorder="1" applyAlignment="1">
      <alignment horizontal="center"/>
    </xf>
    <xf numFmtId="0" fontId="3" fillId="0" borderId="2" xfId="0" applyFont="1" applyBorder="1" applyAlignment="1">
      <alignment horizontal="justify"/>
    </xf>
    <xf numFmtId="0" fontId="4" fillId="0" borderId="0" xfId="0" applyFont="1" applyAlignment="1">
      <alignment horizontal="center" vertical="top" wrapText="1"/>
    </xf>
    <xf numFmtId="4" fontId="3" fillId="0" borderId="2" xfId="0" applyNumberFormat="1" applyFont="1" applyBorder="1" applyAlignment="1">
      <alignment horizontal="right"/>
    </xf>
    <xf numFmtId="0" fontId="5" fillId="0" borderId="0" xfId="0" applyFont="1" applyAlignment="1">
      <alignment horizontal="justify" vertical="top"/>
    </xf>
    <xf numFmtId="165" fontId="5" fillId="0" borderId="7" xfId="0" applyNumberFormat="1" applyFont="1" applyBorder="1"/>
    <xf numFmtId="0" fontId="5" fillId="0" borderId="7" xfId="0" applyFont="1" applyBorder="1" applyAlignment="1">
      <alignment vertical="top"/>
    </xf>
    <xf numFmtId="0" fontId="5" fillId="0" borderId="7" xfId="0" applyFont="1" applyBorder="1" applyAlignment="1">
      <alignment horizontal="justify" vertical="top"/>
    </xf>
    <xf numFmtId="4" fontId="5" fillId="0" borderId="7" xfId="0" applyNumberFormat="1" applyFont="1" applyBorder="1" applyAlignment="1">
      <alignment horizontal="center"/>
    </xf>
    <xf numFmtId="4" fontId="5" fillId="0" borderId="7" xfId="0" applyNumberFormat="1" applyFont="1" applyBorder="1" applyAlignment="1">
      <alignment horizontal="right"/>
    </xf>
    <xf numFmtId="4" fontId="5" fillId="0" borderId="7" xfId="0" applyNumberFormat="1" applyFont="1" applyBorder="1"/>
    <xf numFmtId="165" fontId="19" fillId="0" borderId="0" xfId="0" applyNumberFormat="1" applyFont="1"/>
    <xf numFmtId="0" fontId="19" fillId="0" borderId="0" xfId="0" applyFont="1" applyAlignment="1">
      <alignment vertical="top"/>
    </xf>
    <xf numFmtId="0" fontId="19" fillId="0" borderId="0" xfId="0" applyFont="1" applyAlignment="1">
      <alignment horizontal="justify" vertical="top"/>
    </xf>
    <xf numFmtId="4" fontId="19" fillId="0" borderId="0" xfId="0" applyNumberFormat="1" applyFont="1" applyAlignment="1">
      <alignment horizontal="center"/>
    </xf>
    <xf numFmtId="4" fontId="19" fillId="0" borderId="0" xfId="0" applyNumberFormat="1" applyFont="1" applyAlignment="1">
      <alignment horizontal="right"/>
    </xf>
    <xf numFmtId="4" fontId="19" fillId="0" borderId="0" xfId="0" applyNumberFormat="1" applyFont="1"/>
    <xf numFmtId="0" fontId="19" fillId="0" borderId="0" xfId="0" applyFont="1"/>
    <xf numFmtId="165" fontId="20" fillId="0" borderId="0" xfId="0" applyNumberFormat="1" applyFont="1"/>
    <xf numFmtId="0" fontId="20" fillId="0" borderId="0" xfId="0" applyFont="1" applyAlignment="1">
      <alignment vertical="top"/>
    </xf>
    <xf numFmtId="0" fontId="20" fillId="0" borderId="0" xfId="0" applyFont="1" applyAlignment="1">
      <alignment wrapText="1"/>
    </xf>
    <xf numFmtId="0" fontId="20" fillId="0" borderId="0" xfId="0" applyFont="1"/>
    <xf numFmtId="4" fontId="20" fillId="0" borderId="0" xfId="0" applyNumberFormat="1" applyFont="1" applyAlignment="1">
      <alignment horizontal="center"/>
    </xf>
    <xf numFmtId="4" fontId="20" fillId="0" borderId="0" xfId="0" applyNumberFormat="1" applyFont="1" applyAlignment="1">
      <alignment horizontal="right"/>
    </xf>
    <xf numFmtId="4" fontId="20" fillId="0" borderId="0" xfId="0" applyNumberFormat="1" applyFont="1"/>
    <xf numFmtId="165" fontId="19" fillId="0" borderId="0" xfId="0" applyNumberFormat="1" applyFont="1" applyAlignment="1">
      <alignment horizontal="right"/>
    </xf>
    <xf numFmtId="4" fontId="4" fillId="0" borderId="0" xfId="0" applyNumberFormat="1" applyFont="1" applyAlignment="1">
      <alignment horizontal="center" vertical="center"/>
    </xf>
    <xf numFmtId="165" fontId="4" fillId="0" borderId="0" xfId="0" applyNumberFormat="1" applyFont="1" applyAlignment="1">
      <alignment horizontal="right"/>
    </xf>
    <xf numFmtId="0" fontId="22" fillId="0" borderId="0" xfId="0" applyFont="1" applyAlignment="1">
      <alignment horizontal="justify" vertical="top"/>
    </xf>
    <xf numFmtId="4" fontId="4" fillId="0" borderId="7" xfId="0" applyNumberFormat="1" applyFont="1" applyBorder="1" applyAlignment="1">
      <alignment horizontal="center" vertical="center"/>
    </xf>
    <xf numFmtId="165" fontId="5" fillId="0" borderId="2" xfId="0" applyNumberFormat="1" applyFont="1" applyBorder="1" applyAlignment="1">
      <alignment horizontal="right"/>
    </xf>
    <xf numFmtId="0" fontId="5" fillId="0" borderId="2" xfId="0" applyFont="1" applyBorder="1" applyAlignment="1">
      <alignment vertical="top"/>
    </xf>
    <xf numFmtId="165" fontId="5" fillId="0" borderId="2" xfId="0" applyNumberFormat="1" applyFont="1" applyBorder="1"/>
    <xf numFmtId="0" fontId="5" fillId="0" borderId="2" xfId="0" applyFont="1" applyBorder="1"/>
    <xf numFmtId="4" fontId="5" fillId="0" borderId="2" xfId="0" applyNumberFormat="1" applyFont="1" applyBorder="1" applyAlignment="1">
      <alignment horizontal="center"/>
    </xf>
    <xf numFmtId="4" fontId="5" fillId="0" borderId="2" xfId="0" applyNumberFormat="1" applyFont="1" applyBorder="1" applyAlignment="1">
      <alignment horizontal="right"/>
    </xf>
    <xf numFmtId="4" fontId="5" fillId="0" borderId="2" xfId="0" applyNumberFormat="1" applyFont="1" applyBorder="1"/>
    <xf numFmtId="165" fontId="5" fillId="0" borderId="7" xfId="0" applyNumberFormat="1" applyFont="1" applyBorder="1" applyAlignment="1">
      <alignment horizontal="right"/>
    </xf>
    <xf numFmtId="0" fontId="5" fillId="0" borderId="7" xfId="0" applyFont="1" applyBorder="1"/>
    <xf numFmtId="165" fontId="8" fillId="0" borderId="0" xfId="0" applyNumberFormat="1" applyFont="1" applyAlignment="1">
      <alignment horizontal="center" vertical="top"/>
    </xf>
    <xf numFmtId="0" fontId="24" fillId="0" borderId="0" xfId="0" applyFont="1" applyAlignment="1">
      <alignment horizontal="center" vertical="top" wrapText="1"/>
    </xf>
    <xf numFmtId="0" fontId="24" fillId="0" borderId="0" xfId="0" applyFont="1"/>
    <xf numFmtId="0" fontId="8" fillId="0" borderId="0" xfId="0" applyFont="1"/>
    <xf numFmtId="0" fontId="24" fillId="0" borderId="0" xfId="0" applyFont="1" applyAlignment="1">
      <alignment horizontal="center" vertical="top"/>
    </xf>
    <xf numFmtId="4" fontId="26" fillId="0" borderId="0" xfId="0" applyNumberFormat="1" applyFont="1" applyAlignment="1">
      <alignment horizontal="right"/>
    </xf>
    <xf numFmtId="4" fontId="21" fillId="0" borderId="0" xfId="0" applyNumberFormat="1" applyFont="1" applyAlignment="1">
      <alignment horizontal="right"/>
    </xf>
    <xf numFmtId="4" fontId="27" fillId="0" borderId="0" xfId="0" applyNumberFormat="1" applyFont="1" applyAlignment="1">
      <alignment horizontal="right"/>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left" vertical="top" wrapText="1"/>
    </xf>
    <xf numFmtId="2" fontId="4" fillId="0" borderId="0" xfId="0" applyNumberFormat="1" applyFont="1"/>
    <xf numFmtId="165" fontId="4" fillId="0" borderId="0" xfId="0" applyNumberFormat="1" applyFont="1" applyAlignment="1">
      <alignment horizontal="right" vertical="top"/>
    </xf>
    <xf numFmtId="1" fontId="4" fillId="0" borderId="0" xfId="0" applyNumberFormat="1" applyFont="1"/>
    <xf numFmtId="0" fontId="28" fillId="0" borderId="0" xfId="0" applyFont="1"/>
    <xf numFmtId="4" fontId="28" fillId="0" borderId="0" xfId="0" applyNumberFormat="1" applyFont="1"/>
    <xf numFmtId="1" fontId="28" fillId="0" borderId="0" xfId="0" applyNumberFormat="1" applyFont="1"/>
    <xf numFmtId="4" fontId="29" fillId="0" borderId="0" xfId="0" applyNumberFormat="1" applyFont="1"/>
    <xf numFmtId="0" fontId="30" fillId="0" borderId="0" xfId="0" applyFont="1"/>
    <xf numFmtId="1" fontId="30" fillId="0" borderId="0" xfId="0" applyNumberFormat="1" applyFont="1"/>
    <xf numFmtId="4" fontId="30" fillId="0" borderId="0" xfId="0" applyNumberFormat="1" applyFont="1"/>
    <xf numFmtId="4" fontId="31" fillId="0" borderId="0" xfId="0" applyNumberFormat="1" applyFont="1" applyAlignment="1">
      <alignment horizontal="right"/>
    </xf>
    <xf numFmtId="4" fontId="32" fillId="0" borderId="0" xfId="0" applyNumberFormat="1" applyFont="1" applyAlignment="1">
      <alignment horizontal="right"/>
    </xf>
    <xf numFmtId="4" fontId="33" fillId="0" borderId="0" xfId="0" applyNumberFormat="1" applyFont="1" applyAlignment="1">
      <alignment horizontal="right"/>
    </xf>
    <xf numFmtId="2" fontId="30" fillId="0" borderId="0" xfId="0" applyNumberFormat="1" applyFont="1"/>
    <xf numFmtId="0" fontId="4" fillId="0" borderId="0" xfId="3" applyFont="1"/>
    <xf numFmtId="4" fontId="4" fillId="0" borderId="0" xfId="3" applyNumberFormat="1" applyFont="1"/>
    <xf numFmtId="4" fontId="4" fillId="0" borderId="0" xfId="3" applyNumberFormat="1" applyFont="1" applyAlignment="1">
      <alignment horizontal="right"/>
    </xf>
    <xf numFmtId="4" fontId="4" fillId="0" borderId="0" xfId="3" applyNumberFormat="1" applyFont="1" applyAlignment="1">
      <alignment horizontal="center"/>
    </xf>
    <xf numFmtId="0" fontId="4" fillId="0" borderId="0" xfId="3" applyFont="1" applyAlignment="1">
      <alignment wrapText="1"/>
    </xf>
    <xf numFmtId="0" fontId="4" fillId="0" borderId="0" xfId="3" applyFont="1" applyAlignment="1">
      <alignment vertical="top"/>
    </xf>
    <xf numFmtId="0" fontId="4" fillId="0" borderId="0" xfId="3" applyFont="1" applyAlignment="1">
      <alignment horizontal="center" vertical="top"/>
    </xf>
    <xf numFmtId="4" fontId="4" fillId="0" borderId="0" xfId="3" applyNumberFormat="1" applyFont="1" applyAlignment="1">
      <alignment horizontal="justify" vertical="top"/>
    </xf>
    <xf numFmtId="165" fontId="4" fillId="0" borderId="0" xfId="3" applyNumberFormat="1" applyFont="1"/>
    <xf numFmtId="0" fontId="3" fillId="0" borderId="0" xfId="3" applyFont="1"/>
    <xf numFmtId="4" fontId="3" fillId="0" borderId="2" xfId="3" applyNumberFormat="1" applyFont="1" applyBorder="1" applyAlignment="1">
      <alignment horizontal="right" vertical="top"/>
    </xf>
    <xf numFmtId="4" fontId="3" fillId="0" borderId="2" xfId="3" applyNumberFormat="1" applyFont="1" applyBorder="1" applyAlignment="1">
      <alignment horizontal="right"/>
    </xf>
    <xf numFmtId="0" fontId="3" fillId="0" borderId="2" xfId="3" applyFont="1" applyBorder="1" applyAlignment="1">
      <alignment horizontal="justify" vertical="top"/>
    </xf>
    <xf numFmtId="0" fontId="3" fillId="0" borderId="2" xfId="3" applyFont="1" applyBorder="1" applyAlignment="1">
      <alignment horizontal="center" vertical="top"/>
    </xf>
    <xf numFmtId="165" fontId="3" fillId="0" borderId="2" xfId="3" applyNumberFormat="1" applyFont="1" applyBorder="1" applyAlignment="1">
      <alignment horizontal="center" vertical="top"/>
    </xf>
    <xf numFmtId="0" fontId="4" fillId="0" borderId="0" xfId="3" applyFont="1" applyAlignment="1">
      <alignment horizontal="center"/>
    </xf>
    <xf numFmtId="0" fontId="4" fillId="0" borderId="0" xfId="3" applyFont="1" applyAlignment="1">
      <alignment horizontal="justify" vertical="top" wrapText="1"/>
    </xf>
    <xf numFmtId="4" fontId="7" fillId="0" borderId="0" xfId="3" applyNumberFormat="1" applyFont="1"/>
    <xf numFmtId="4" fontId="7" fillId="0" borderId="0" xfId="3" applyNumberFormat="1" applyFont="1" applyAlignment="1">
      <alignment horizontal="right"/>
    </xf>
    <xf numFmtId="0" fontId="7" fillId="0" borderId="0" xfId="3" applyFont="1" applyAlignment="1">
      <alignment horizontal="center"/>
    </xf>
    <xf numFmtId="165" fontId="4" fillId="0" borderId="0" xfId="3" applyNumberFormat="1" applyFont="1" applyAlignment="1">
      <alignment vertical="top"/>
    </xf>
    <xf numFmtId="0" fontId="7" fillId="0" borderId="0" xfId="3" applyFont="1" applyAlignment="1">
      <alignment horizontal="justify" vertical="top"/>
    </xf>
    <xf numFmtId="0" fontId="3" fillId="0" borderId="0" xfId="3" applyFont="1" applyAlignment="1">
      <alignment horizontal="justify" vertical="top"/>
    </xf>
    <xf numFmtId="0" fontId="3" fillId="0" borderId="0" xfId="3" applyFont="1" applyAlignment="1">
      <alignment horizontal="center" vertical="top"/>
    </xf>
    <xf numFmtId="165" fontId="3" fillId="0" borderId="0" xfId="3" applyNumberFormat="1" applyFont="1" applyAlignment="1">
      <alignment horizontal="right"/>
    </xf>
    <xf numFmtId="4" fontId="4" fillId="0" borderId="7" xfId="3" applyNumberFormat="1" applyFont="1" applyBorder="1" applyAlignment="1">
      <alignment horizontal="right" vertical="center"/>
    </xf>
    <xf numFmtId="0" fontId="4" fillId="0" borderId="7" xfId="3" applyFont="1" applyBorder="1" applyAlignment="1">
      <alignment horizontal="center" vertical="center"/>
    </xf>
    <xf numFmtId="0" fontId="4" fillId="0" borderId="7" xfId="3" applyFont="1" applyBorder="1" applyAlignment="1">
      <alignment horizontal="left" vertical="center" wrapText="1"/>
    </xf>
    <xf numFmtId="0" fontId="4" fillId="0" borderId="7" xfId="3" applyFont="1" applyBorder="1" applyAlignment="1">
      <alignment vertical="top"/>
    </xf>
    <xf numFmtId="0" fontId="10" fillId="0" borderId="0" xfId="3" applyFont="1"/>
    <xf numFmtId="4" fontId="10" fillId="0" borderId="0" xfId="3" applyNumberFormat="1" applyFont="1"/>
    <xf numFmtId="4" fontId="10" fillId="0" borderId="0" xfId="3" applyNumberFormat="1" applyFont="1" applyAlignment="1">
      <alignment horizontal="right"/>
    </xf>
    <xf numFmtId="4" fontId="10" fillId="0" borderId="0" xfId="3" applyNumberFormat="1" applyFont="1" applyAlignment="1">
      <alignment horizontal="center"/>
    </xf>
    <xf numFmtId="0" fontId="10" fillId="0" borderId="0" xfId="3" applyFont="1" applyAlignment="1">
      <alignment vertical="top"/>
    </xf>
    <xf numFmtId="165" fontId="10" fillId="0" borderId="0" xfId="3" applyNumberFormat="1" applyFont="1" applyAlignment="1">
      <alignment horizontal="right"/>
    </xf>
    <xf numFmtId="4" fontId="4" fillId="0" borderId="8" xfId="3" applyNumberFormat="1" applyFont="1" applyBorder="1" applyAlignment="1">
      <alignment horizontal="center" vertical="center" shrinkToFit="1"/>
    </xf>
    <xf numFmtId="4" fontId="4" fillId="0" borderId="8" xfId="3" applyNumberFormat="1" applyFont="1" applyBorder="1" applyAlignment="1">
      <alignment horizontal="center"/>
    </xf>
    <xf numFmtId="4" fontId="3" fillId="0" borderId="3" xfId="3" applyNumberFormat="1" applyFont="1" applyBorder="1" applyAlignment="1">
      <alignment horizontal="center"/>
    </xf>
    <xf numFmtId="0" fontId="28" fillId="0" borderId="0" xfId="0" applyFont="1" applyAlignment="1">
      <alignment horizontal="left" vertical="center"/>
    </xf>
    <xf numFmtId="165" fontId="4" fillId="0" borderId="0" xfId="0" applyNumberFormat="1" applyFont="1" applyAlignment="1">
      <alignment horizontal="right" vertical="top" wrapText="1"/>
    </xf>
    <xf numFmtId="0" fontId="4" fillId="0" borderId="0" xfId="0" applyFont="1" applyAlignment="1">
      <alignment horizontal="right" vertical="top" wrapText="1"/>
    </xf>
    <xf numFmtId="165" fontId="4" fillId="0" borderId="0" xfId="4" applyNumberFormat="1" applyFont="1" applyAlignment="1">
      <alignment vertical="top"/>
    </xf>
    <xf numFmtId="0" fontId="4" fillId="0" borderId="0" xfId="4" applyFont="1" applyAlignment="1">
      <alignment horizontal="center" vertical="top"/>
    </xf>
    <xf numFmtId="0" fontId="4" fillId="0" borderId="0" xfId="4" applyFont="1" applyAlignment="1">
      <alignment horizontal="justify" vertical="top" wrapText="1"/>
    </xf>
    <xf numFmtId="0" fontId="7" fillId="0" borderId="0" xfId="4" applyFont="1" applyAlignment="1">
      <alignment horizontal="justify" vertical="top"/>
    </xf>
    <xf numFmtId="4" fontId="7" fillId="0" borderId="0" xfId="4" applyNumberFormat="1" applyFont="1" applyAlignment="1">
      <alignment horizontal="right"/>
    </xf>
    <xf numFmtId="4" fontId="4" fillId="0" borderId="0" xfId="4" applyNumberFormat="1" applyFont="1" applyAlignment="1">
      <alignment horizontal="center"/>
    </xf>
    <xf numFmtId="4" fontId="4" fillId="0" borderId="0" xfId="4" applyNumberFormat="1" applyFont="1"/>
    <xf numFmtId="0" fontId="4" fillId="0" borderId="0" xfId="4" applyFont="1"/>
    <xf numFmtId="165" fontId="4" fillId="0" borderId="0" xfId="4" applyNumberFormat="1" applyFont="1"/>
    <xf numFmtId="0" fontId="7" fillId="0" borderId="0" xfId="4" applyFont="1" applyAlignment="1">
      <alignment horizontal="center"/>
    </xf>
    <xf numFmtId="165" fontId="4" fillId="0" borderId="0" xfId="4" applyNumberFormat="1" applyFont="1" applyAlignment="1">
      <alignment horizontal="right" vertical="top"/>
    </xf>
    <xf numFmtId="2" fontId="21" fillId="0" borderId="0" xfId="0" applyNumberFormat="1" applyFont="1"/>
    <xf numFmtId="2" fontId="21" fillId="0" borderId="0" xfId="0" applyNumberFormat="1" applyFont="1" applyAlignment="1">
      <alignment horizontal="center"/>
    </xf>
    <xf numFmtId="4" fontId="7" fillId="0" borderId="0" xfId="0" applyNumberFormat="1" applyFont="1" applyAlignment="1" applyProtection="1">
      <alignment horizontal="right"/>
      <protection locked="0"/>
    </xf>
    <xf numFmtId="0" fontId="4" fillId="0" borderId="0" xfId="0" applyFont="1" applyAlignment="1">
      <alignment vertical="top" wrapText="1"/>
    </xf>
    <xf numFmtId="0" fontId="4" fillId="0" borderId="0" xfId="6" applyFont="1" applyAlignment="1">
      <alignment horizontal="right" vertical="top"/>
    </xf>
    <xf numFmtId="0" fontId="4" fillId="0" borderId="0" xfId="6" applyFont="1" applyAlignment="1">
      <alignment horizontal="left" vertical="top" wrapText="1"/>
    </xf>
    <xf numFmtId="0" fontId="4" fillId="0" borderId="0" xfId="6" applyFont="1"/>
    <xf numFmtId="0" fontId="28" fillId="0" borderId="0" xfId="6" applyFont="1"/>
    <xf numFmtId="4" fontId="4" fillId="0" borderId="0" xfId="6" applyNumberFormat="1" applyFont="1"/>
    <xf numFmtId="0" fontId="4" fillId="0" borderId="0" xfId="6" applyFont="1" applyAlignment="1">
      <alignment horizontal="center" vertical="top"/>
    </xf>
    <xf numFmtId="0" fontId="4" fillId="0" borderId="0" xfId="6" applyFont="1" applyAlignment="1">
      <alignment horizontal="center"/>
    </xf>
    <xf numFmtId="0" fontId="4" fillId="0" borderId="0" xfId="6" applyFont="1" applyAlignment="1">
      <alignment horizontal="justify" vertical="top" wrapText="1"/>
    </xf>
    <xf numFmtId="4" fontId="4" fillId="0" borderId="0" xfId="8" applyNumberFormat="1" applyFont="1" applyAlignment="1" applyProtection="1">
      <alignment horizontal="right"/>
      <protection locked="0"/>
    </xf>
    <xf numFmtId="0" fontId="21" fillId="0" borderId="0" xfId="0" applyFont="1"/>
    <xf numFmtId="165" fontId="4" fillId="0" borderId="0" xfId="6" applyNumberFormat="1" applyFont="1" applyAlignment="1">
      <alignment vertical="top"/>
    </xf>
    <xf numFmtId="0" fontId="4" fillId="0" borderId="0" xfId="6" applyFont="1" applyAlignment="1">
      <alignment horizontal="left" vertical="top"/>
    </xf>
    <xf numFmtId="1" fontId="28" fillId="0" borderId="0" xfId="6" applyNumberFormat="1" applyFont="1"/>
    <xf numFmtId="0" fontId="30" fillId="0" borderId="0" xfId="6" applyFont="1"/>
    <xf numFmtId="1" fontId="30" fillId="0" borderId="0" xfId="6" applyNumberFormat="1" applyFont="1"/>
    <xf numFmtId="4" fontId="30" fillId="0" borderId="0" xfId="6" applyNumberFormat="1" applyFont="1"/>
    <xf numFmtId="0" fontId="29" fillId="0" borderId="0" xfId="0" applyFont="1" applyAlignment="1">
      <alignment horizontal="center" vertical="top" wrapText="1"/>
    </xf>
    <xf numFmtId="4" fontId="26" fillId="0" borderId="0" xfId="3" applyNumberFormat="1" applyFont="1" applyAlignment="1">
      <alignment horizontal="right"/>
    </xf>
    <xf numFmtId="0" fontId="36" fillId="0" borderId="0" xfId="0" applyFont="1"/>
    <xf numFmtId="1" fontId="36" fillId="0" borderId="0" xfId="0" applyNumberFormat="1" applyFont="1"/>
    <xf numFmtId="0" fontId="37" fillId="0" borderId="0" xfId="0" applyFont="1"/>
    <xf numFmtId="4" fontId="37" fillId="0" borderId="0" xfId="0" applyNumberFormat="1" applyFont="1"/>
    <xf numFmtId="1" fontId="37" fillId="0" borderId="0" xfId="0" applyNumberFormat="1" applyFont="1"/>
    <xf numFmtId="0" fontId="7" fillId="0" borderId="0" xfId="0" applyFont="1" applyAlignment="1">
      <alignment horizontal="left" vertical="top" wrapText="1"/>
    </xf>
    <xf numFmtId="0" fontId="4" fillId="0" borderId="0" xfId="3" applyFont="1" applyAlignment="1">
      <alignment horizontal="left" vertical="top" wrapText="1"/>
    </xf>
    <xf numFmtId="0" fontId="30" fillId="0" borderId="0" xfId="0" applyFont="1" applyAlignment="1">
      <alignment horizontal="center"/>
    </xf>
    <xf numFmtId="0" fontId="4" fillId="0" borderId="0" xfId="3" applyFont="1" applyAlignment="1">
      <alignment vertical="top" wrapText="1"/>
    </xf>
    <xf numFmtId="0" fontId="4" fillId="0" borderId="0" xfId="4" applyFont="1" applyAlignment="1">
      <alignment horizontal="left" vertical="top" wrapText="1"/>
    </xf>
    <xf numFmtId="4" fontId="4" fillId="0" borderId="7" xfId="0" applyNumberFormat="1" applyFont="1" applyBorder="1" applyAlignment="1">
      <alignment horizontal="right"/>
    </xf>
    <xf numFmtId="4" fontId="4" fillId="0" borderId="7" xfId="3" applyNumberFormat="1" applyFont="1" applyBorder="1" applyAlignment="1">
      <alignment horizontal="right"/>
    </xf>
    <xf numFmtId="0" fontId="6" fillId="0" borderId="0" xfId="0" applyFont="1" applyAlignment="1">
      <alignment horizontal="justify" vertical="top"/>
    </xf>
    <xf numFmtId="167" fontId="4" fillId="0" borderId="0" xfId="6" applyNumberFormat="1" applyFont="1"/>
    <xf numFmtId="167" fontId="4" fillId="0" borderId="0" xfId="0" applyNumberFormat="1" applyFont="1"/>
    <xf numFmtId="167" fontId="4" fillId="0" borderId="0" xfId="0" applyNumberFormat="1" applyFont="1" applyAlignment="1">
      <alignment horizontal="justify" vertical="top"/>
    </xf>
    <xf numFmtId="167" fontId="4" fillId="0" borderId="0" xfId="0" applyNumberFormat="1" applyFont="1" applyAlignment="1">
      <alignment horizontal="center"/>
    </xf>
    <xf numFmtId="167" fontId="3" fillId="0" borderId="0" xfId="0" applyNumberFormat="1" applyFont="1" applyAlignment="1">
      <alignment horizontal="center" vertical="top"/>
    </xf>
    <xf numFmtId="167" fontId="3" fillId="0" borderId="0" xfId="0" applyNumberFormat="1" applyFont="1" applyAlignment="1">
      <alignment horizontal="justify" vertical="top"/>
    </xf>
    <xf numFmtId="167" fontId="34" fillId="0" borderId="0" xfId="0" applyNumberFormat="1" applyFont="1" applyAlignment="1">
      <alignment horizontal="center"/>
    </xf>
    <xf numFmtId="167" fontId="38" fillId="0" borderId="0" xfId="0" applyNumberFormat="1" applyFont="1" applyAlignment="1">
      <alignment horizontal="center"/>
    </xf>
    <xf numFmtId="167" fontId="36" fillId="0" borderId="0" xfId="0" applyNumberFormat="1" applyFont="1"/>
    <xf numFmtId="167" fontId="0" fillId="0" borderId="0" xfId="0" applyNumberFormat="1"/>
    <xf numFmtId="167" fontId="4" fillId="0" borderId="0" xfId="3" applyNumberFormat="1" applyFont="1" applyAlignment="1">
      <alignment horizontal="center"/>
    </xf>
    <xf numFmtId="167" fontId="6" fillId="0" borderId="0" xfId="3" applyNumberFormat="1" applyFont="1" applyAlignment="1">
      <alignment horizontal="center" vertical="top"/>
    </xf>
    <xf numFmtId="167" fontId="3" fillId="0" borderId="0" xfId="0" applyNumberFormat="1" applyFont="1" applyAlignment="1">
      <alignment horizontal="center"/>
    </xf>
    <xf numFmtId="167" fontId="6" fillId="0" borderId="0" xfId="6" applyNumberFormat="1" applyFont="1"/>
    <xf numFmtId="0" fontId="26" fillId="0" borderId="0" xfId="0" applyFont="1"/>
    <xf numFmtId="167" fontId="4" fillId="0" borderId="0" xfId="6" applyNumberFormat="1" applyFont="1" applyAlignment="1">
      <alignment horizontal="center"/>
    </xf>
    <xf numFmtId="4" fontId="4" fillId="0" borderId="7" xfId="3" applyNumberFormat="1" applyFont="1" applyBorder="1" applyAlignment="1">
      <alignment horizontal="center"/>
    </xf>
    <xf numFmtId="4" fontId="3" fillId="0" borderId="0" xfId="3" applyNumberFormat="1" applyFont="1"/>
    <xf numFmtId="165" fontId="4" fillId="0" borderId="0" xfId="8" applyNumberFormat="1" applyFont="1" applyAlignment="1">
      <alignment vertical="top"/>
    </xf>
    <xf numFmtId="0" fontId="4" fillId="0" borderId="0" xfId="8" applyFont="1" applyAlignment="1">
      <alignment horizontal="center" vertical="top"/>
    </xf>
    <xf numFmtId="0" fontId="4" fillId="0" borderId="0" xfId="8" applyFont="1" applyAlignment="1">
      <alignment horizontal="justify" vertical="top" wrapText="1"/>
    </xf>
    <xf numFmtId="0" fontId="4" fillId="0" borderId="0" xfId="8" applyFont="1" applyAlignment="1">
      <alignment horizontal="center"/>
    </xf>
    <xf numFmtId="4" fontId="4" fillId="0" borderId="0" xfId="8" applyNumberFormat="1" applyFont="1" applyAlignment="1">
      <alignment horizontal="right"/>
    </xf>
    <xf numFmtId="4" fontId="4" fillId="0" borderId="0" xfId="8" applyNumberFormat="1" applyFont="1"/>
    <xf numFmtId="0" fontId="4" fillId="0" borderId="0" xfId="8" applyFont="1"/>
    <xf numFmtId="165" fontId="4" fillId="0" borderId="0" xfId="7" applyNumberFormat="1" applyFont="1" applyAlignment="1">
      <alignment vertical="top"/>
    </xf>
    <xf numFmtId="0" fontId="4" fillId="0" borderId="0" xfId="7" applyFont="1" applyAlignment="1">
      <alignment horizontal="center" vertical="top"/>
    </xf>
    <xf numFmtId="0" fontId="4" fillId="0" borderId="0" xfId="7" applyFont="1" applyAlignment="1">
      <alignment horizontal="justify" vertical="top" wrapText="1"/>
    </xf>
    <xf numFmtId="0" fontId="4" fillId="0" borderId="0" xfId="7" applyFont="1" applyAlignment="1">
      <alignment horizontal="center"/>
    </xf>
    <xf numFmtId="4" fontId="21" fillId="0" borderId="0" xfId="7" applyNumberFormat="1" applyFont="1" applyAlignment="1">
      <alignment horizontal="right"/>
    </xf>
    <xf numFmtId="4" fontId="4" fillId="0" borderId="0" xfId="7" applyNumberFormat="1" applyFont="1" applyAlignment="1">
      <alignment horizontal="right"/>
    </xf>
    <xf numFmtId="4" fontId="4" fillId="0" borderId="0" xfId="7" applyNumberFormat="1" applyFont="1"/>
    <xf numFmtId="167" fontId="4" fillId="0" borderId="0" xfId="7" applyNumberFormat="1" applyFont="1"/>
    <xf numFmtId="167" fontId="4" fillId="0" borderId="0" xfId="3" applyNumberFormat="1" applyFont="1"/>
    <xf numFmtId="167" fontId="3" fillId="0" borderId="2" xfId="3" applyNumberFormat="1" applyFont="1" applyBorder="1"/>
    <xf numFmtId="167" fontId="4" fillId="0" borderId="0" xfId="0" applyNumberFormat="1" applyFont="1" applyAlignment="1">
      <alignment horizontal="right"/>
    </xf>
    <xf numFmtId="167" fontId="7" fillId="0" borderId="0" xfId="4" applyNumberFormat="1" applyFont="1" applyAlignment="1">
      <alignment horizontal="right"/>
    </xf>
    <xf numFmtId="4" fontId="33" fillId="0" borderId="0" xfId="6" applyNumberFormat="1" applyFont="1" applyAlignment="1">
      <alignment horizontal="right"/>
    </xf>
    <xf numFmtId="4" fontId="4" fillId="0" borderId="0" xfId="0" applyNumberFormat="1" applyFont="1" applyAlignment="1" applyProtection="1">
      <alignment horizontal="right"/>
      <protection locked="0"/>
    </xf>
    <xf numFmtId="4" fontId="21" fillId="0" borderId="0" xfId="8" applyNumberFormat="1" applyFont="1" applyAlignment="1">
      <alignment horizontal="right"/>
    </xf>
    <xf numFmtId="165" fontId="4" fillId="0" borderId="0" xfId="7" applyNumberFormat="1" applyFont="1" applyAlignment="1">
      <alignment horizontal="right" vertical="top"/>
    </xf>
    <xf numFmtId="4" fontId="33" fillId="0" borderId="0" xfId="7" applyNumberFormat="1" applyFont="1" applyAlignment="1">
      <alignment horizontal="right"/>
    </xf>
    <xf numFmtId="2" fontId="33" fillId="0" borderId="0" xfId="6" applyNumberFormat="1" applyFont="1" applyAlignment="1">
      <alignment horizontal="center"/>
    </xf>
    <xf numFmtId="2" fontId="33" fillId="0" borderId="0" xfId="0" applyNumberFormat="1" applyFont="1" applyAlignment="1">
      <alignment horizontal="center"/>
    </xf>
    <xf numFmtId="0" fontId="14" fillId="0" borderId="0" xfId="0" applyFont="1" applyAlignment="1">
      <alignment horizontal="justify" vertical="top" wrapText="1"/>
    </xf>
    <xf numFmtId="0" fontId="14" fillId="0" borderId="0" xfId="0" applyFont="1" applyAlignment="1">
      <alignment horizontal="center" wrapText="1"/>
    </xf>
    <xf numFmtId="0" fontId="39" fillId="0" borderId="0" xfId="0" applyFont="1" applyAlignment="1">
      <alignment horizontal="center"/>
    </xf>
    <xf numFmtId="1" fontId="33" fillId="0" borderId="0" xfId="0" applyNumberFormat="1" applyFont="1" applyAlignment="1">
      <alignment horizontal="right"/>
    </xf>
    <xf numFmtId="4" fontId="27" fillId="0" borderId="0" xfId="3" applyNumberFormat="1" applyFont="1" applyAlignment="1">
      <alignment horizontal="right"/>
    </xf>
    <xf numFmtId="0" fontId="4" fillId="0" borderId="0" xfId="8" applyFont="1" applyAlignment="1">
      <alignment horizontal="right" vertical="top"/>
    </xf>
    <xf numFmtId="0" fontId="4" fillId="0" borderId="0" xfId="8" applyFont="1" applyAlignment="1">
      <alignment horizontal="left" vertical="top"/>
    </xf>
    <xf numFmtId="0" fontId="4" fillId="0" borderId="0" xfId="8" applyFont="1" applyAlignment="1">
      <alignment horizontal="left" vertical="top" wrapText="1"/>
    </xf>
    <xf numFmtId="0" fontId="4" fillId="0" borderId="0" xfId="8" applyFont="1" applyAlignment="1">
      <alignment horizontal="left" vertical="center"/>
    </xf>
    <xf numFmtId="1" fontId="4" fillId="0" borderId="0" xfId="8" applyNumberFormat="1" applyFont="1"/>
    <xf numFmtId="4" fontId="29" fillId="0" borderId="0" xfId="8" applyNumberFormat="1" applyFont="1"/>
    <xf numFmtId="4" fontId="33" fillId="0" borderId="0" xfId="8" applyNumberFormat="1" applyFont="1" applyAlignment="1">
      <alignment horizontal="right"/>
    </xf>
    <xf numFmtId="167" fontId="4" fillId="0" borderId="0" xfId="8" applyNumberFormat="1" applyFont="1" applyAlignment="1">
      <alignment horizontal="right"/>
    </xf>
    <xf numFmtId="2" fontId="4" fillId="0" borderId="0" xfId="8" applyNumberFormat="1" applyFont="1"/>
    <xf numFmtId="167" fontId="7" fillId="0" borderId="0" xfId="0" applyNumberFormat="1" applyFont="1" applyAlignment="1">
      <alignment horizontal="right"/>
    </xf>
    <xf numFmtId="0" fontId="4" fillId="0" borderId="0" xfId="0" applyFont="1" applyAlignment="1">
      <alignment horizontal="right"/>
    </xf>
    <xf numFmtId="167" fontId="7" fillId="0" borderId="0" xfId="4" applyNumberFormat="1" applyFont="1"/>
    <xf numFmtId="4" fontId="7" fillId="0" borderId="0" xfId="0" applyNumberFormat="1"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4" fontId="26" fillId="0" borderId="0" xfId="0" applyNumberFormat="1" applyFont="1" applyAlignment="1" applyProtection="1">
      <alignment horizontal="right"/>
      <protection locked="0"/>
    </xf>
    <xf numFmtId="0" fontId="21" fillId="0" borderId="0" xfId="7" applyFont="1" applyAlignment="1">
      <alignment horizontal="center" vertical="top"/>
    </xf>
    <xf numFmtId="0" fontId="21" fillId="0" borderId="0" xfId="7" applyFont="1" applyAlignment="1">
      <alignment horizontal="justify" vertical="top" wrapText="1"/>
    </xf>
    <xf numFmtId="0" fontId="21" fillId="0" borderId="0" xfId="7" applyFont="1" applyAlignment="1">
      <alignment horizontal="center"/>
    </xf>
    <xf numFmtId="167" fontId="21" fillId="0" borderId="0" xfId="7" applyNumberFormat="1" applyFont="1"/>
    <xf numFmtId="165" fontId="21" fillId="0" borderId="0" xfId="7" applyNumberFormat="1" applyFont="1" applyAlignment="1">
      <alignment vertical="top"/>
    </xf>
    <xf numFmtId="165" fontId="7" fillId="0" borderId="0" xfId="7" applyNumberFormat="1" applyFont="1" applyAlignment="1">
      <alignment horizontal="right" vertical="top"/>
    </xf>
    <xf numFmtId="0" fontId="7" fillId="0" borderId="0" xfId="7" applyFont="1" applyAlignment="1">
      <alignment horizontal="center" vertical="top"/>
    </xf>
    <xf numFmtId="0" fontId="7" fillId="0" borderId="0" xfId="7" applyFont="1" applyAlignment="1">
      <alignment horizontal="justify" vertical="top" wrapText="1"/>
    </xf>
    <xf numFmtId="0" fontId="7" fillId="0" borderId="0" xfId="7" applyFont="1" applyAlignment="1">
      <alignment horizontal="center"/>
    </xf>
    <xf numFmtId="4" fontId="7" fillId="0" borderId="0" xfId="7" applyNumberFormat="1" applyFont="1" applyAlignment="1">
      <alignment horizontal="right"/>
    </xf>
    <xf numFmtId="167" fontId="7" fillId="0" borderId="0" xfId="7" applyNumberFormat="1" applyFont="1"/>
    <xf numFmtId="165" fontId="7" fillId="0" borderId="0" xfId="7" applyNumberFormat="1" applyFont="1" applyAlignment="1">
      <alignment vertical="top"/>
    </xf>
    <xf numFmtId="0" fontId="7" fillId="0" borderId="0" xfId="6" applyFont="1" applyAlignment="1">
      <alignment horizontal="left" vertical="top" wrapText="1"/>
    </xf>
    <xf numFmtId="167" fontId="3" fillId="0" borderId="2" xfId="0" applyNumberFormat="1" applyFont="1" applyBorder="1"/>
    <xf numFmtId="167" fontId="3" fillId="0" borderId="2" xfId="0" applyNumberFormat="1" applyFont="1" applyBorder="1" applyAlignment="1">
      <alignment horizontal="right"/>
    </xf>
    <xf numFmtId="167" fontId="4" fillId="0" borderId="2" xfId="0" applyNumberFormat="1" applyFont="1" applyBorder="1" applyAlignment="1">
      <alignment horizontal="right"/>
    </xf>
    <xf numFmtId="167" fontId="6" fillId="0" borderId="2" xfId="0" applyNumberFormat="1" applyFont="1" applyBorder="1" applyAlignment="1">
      <alignment horizontal="right"/>
    </xf>
    <xf numFmtId="4" fontId="7" fillId="0" borderId="0" xfId="0" applyNumberFormat="1" applyFont="1" applyAlignment="1" applyProtection="1">
      <alignment horizontal="right" vertical="top"/>
      <protection locked="0"/>
    </xf>
    <xf numFmtId="4" fontId="4" fillId="0" borderId="0" xfId="0" applyNumberFormat="1" applyFont="1" applyAlignment="1" applyProtection="1">
      <alignment horizontal="right" vertical="top"/>
      <protection locked="0"/>
    </xf>
    <xf numFmtId="4" fontId="4" fillId="0" borderId="0" xfId="0" applyNumberFormat="1" applyFont="1" applyAlignment="1">
      <alignment horizontal="right" shrinkToFit="1"/>
    </xf>
    <xf numFmtId="4" fontId="26" fillId="0" borderId="0" xfId="0" applyNumberFormat="1" applyFont="1" applyAlignment="1">
      <alignment horizontal="center"/>
    </xf>
    <xf numFmtId="4" fontId="27" fillId="0" borderId="0" xfId="1" applyNumberFormat="1" applyFont="1" applyFill="1" applyAlignment="1" applyProtection="1">
      <alignment horizontal="right"/>
    </xf>
    <xf numFmtId="167" fontId="6" fillId="0" borderId="0" xfId="0" applyNumberFormat="1" applyFont="1" applyAlignment="1">
      <alignment horizontal="center"/>
    </xf>
    <xf numFmtId="4" fontId="7" fillId="0" borderId="0" xfId="0" applyNumberFormat="1" applyFont="1" applyProtection="1">
      <protection locked="0"/>
    </xf>
    <xf numFmtId="0" fontId="4" fillId="0" borderId="0" xfId="0" applyFont="1" applyProtection="1">
      <protection locked="0"/>
    </xf>
    <xf numFmtId="0" fontId="4" fillId="0" borderId="0" xfId="0" quotePrefix="1" applyFont="1" applyAlignment="1">
      <alignment horizontal="left" vertical="top" wrapText="1"/>
    </xf>
    <xf numFmtId="4" fontId="29" fillId="0" borderId="0" xfId="0" applyNumberFormat="1" applyFont="1" applyAlignment="1">
      <alignment horizontal="right"/>
    </xf>
    <xf numFmtId="0" fontId="7" fillId="0" borderId="0" xfId="0" applyFont="1" applyAlignment="1">
      <alignment horizontal="center" vertical="top" wrapText="1"/>
    </xf>
    <xf numFmtId="165" fontId="7" fillId="0" borderId="0" xfId="0" applyNumberFormat="1" applyFont="1" applyAlignment="1">
      <alignment horizontal="right" vertical="top" wrapText="1"/>
    </xf>
    <xf numFmtId="0" fontId="26" fillId="0" borderId="0" xfId="0" applyFont="1" applyAlignment="1">
      <alignment horizontal="left" vertical="top" wrapText="1"/>
    </xf>
    <xf numFmtId="167" fontId="26" fillId="0" borderId="0" xfId="0" applyNumberFormat="1" applyFont="1" applyAlignment="1">
      <alignment horizontal="right"/>
    </xf>
    <xf numFmtId="2" fontId="4" fillId="0" borderId="0" xfId="0" applyNumberFormat="1" applyFont="1" applyAlignment="1">
      <alignment horizontal="left" vertical="top" wrapText="1"/>
    </xf>
    <xf numFmtId="167" fontId="6" fillId="0" borderId="0" xfId="3" applyNumberFormat="1" applyFont="1" applyAlignment="1">
      <alignment horizontal="center"/>
    </xf>
    <xf numFmtId="4" fontId="4" fillId="0" borderId="0" xfId="3" applyNumberFormat="1" applyFont="1" applyAlignment="1" applyProtection="1">
      <alignment horizontal="right"/>
      <protection locked="0"/>
    </xf>
    <xf numFmtId="4" fontId="7" fillId="0" borderId="0" xfId="3" applyNumberFormat="1" applyFont="1" applyAlignment="1" applyProtection="1">
      <alignment horizontal="right"/>
      <protection locked="0"/>
    </xf>
    <xf numFmtId="0" fontId="4" fillId="0" borderId="0" xfId="6" applyFont="1" applyProtection="1">
      <protection locked="0"/>
    </xf>
    <xf numFmtId="4" fontId="4" fillId="0" borderId="0" xfId="6" applyNumberFormat="1" applyFont="1" applyAlignment="1" applyProtection="1">
      <alignment horizontal="right"/>
      <protection locked="0"/>
    </xf>
    <xf numFmtId="4" fontId="7" fillId="0" borderId="0" xfId="4" applyNumberFormat="1" applyFont="1" applyAlignment="1" applyProtection="1">
      <alignment horizontal="right"/>
      <protection locked="0"/>
    </xf>
    <xf numFmtId="0" fontId="4" fillId="0" borderId="0" xfId="8" applyFont="1" applyProtection="1">
      <protection locked="0"/>
    </xf>
    <xf numFmtId="4" fontId="7" fillId="0" borderId="0" xfId="7" applyNumberFormat="1" applyFont="1" applyAlignment="1" applyProtection="1">
      <alignment horizontal="right"/>
      <protection locked="0"/>
    </xf>
    <xf numFmtId="4" fontId="21" fillId="0" borderId="0" xfId="7" applyNumberFormat="1" applyFont="1" applyAlignment="1" applyProtection="1">
      <alignment horizontal="right"/>
      <protection locked="0"/>
    </xf>
    <xf numFmtId="4" fontId="4" fillId="0" borderId="0" xfId="7" applyNumberFormat="1" applyFont="1" applyAlignment="1" applyProtection="1">
      <alignment horizontal="right"/>
      <protection locked="0"/>
    </xf>
    <xf numFmtId="4" fontId="14" fillId="0" borderId="0" xfId="0" applyNumberFormat="1" applyFont="1" applyProtection="1">
      <protection locked="0"/>
    </xf>
    <xf numFmtId="0" fontId="12" fillId="0" borderId="0" xfId="0" applyFont="1" applyAlignment="1">
      <alignment horizontal="center"/>
    </xf>
    <xf numFmtId="0" fontId="3" fillId="0" borderId="0" xfId="0" applyFont="1" applyAlignment="1">
      <alignment horizontal="center"/>
    </xf>
    <xf numFmtId="2" fontId="3" fillId="0" borderId="0" xfId="0" applyNumberFormat="1" applyFont="1" applyAlignment="1">
      <alignment horizontal="center" vertical="justify" wrapText="1"/>
    </xf>
    <xf numFmtId="2" fontId="4" fillId="0" borderId="0" xfId="0" applyNumberFormat="1" applyFont="1" applyAlignment="1">
      <alignment horizontal="justify" vertical="top" wrapText="1"/>
    </xf>
    <xf numFmtId="2" fontId="4" fillId="0" borderId="0" xfId="0" applyNumberFormat="1" applyFont="1" applyAlignment="1">
      <alignment horizontal="center" wrapText="1"/>
    </xf>
    <xf numFmtId="2" fontId="7" fillId="0" borderId="0" xfId="0" applyNumberFormat="1" applyFont="1" applyAlignment="1">
      <alignment horizontal="justify" vertical="top" wrapText="1"/>
    </xf>
    <xf numFmtId="2" fontId="4" fillId="0" borderId="0" xfId="0" applyNumberFormat="1" applyFont="1" applyAlignment="1">
      <alignment horizontal="center"/>
    </xf>
    <xf numFmtId="0" fontId="27" fillId="0" borderId="0" xfId="0" applyFont="1"/>
    <xf numFmtId="167" fontId="4" fillId="0" borderId="0" xfId="0" applyNumberFormat="1" applyFont="1" applyAlignment="1">
      <alignment horizontal="center" vertical="top"/>
    </xf>
    <xf numFmtId="4" fontId="4" fillId="0" borderId="0" xfId="0" applyNumberFormat="1" applyFont="1" applyAlignment="1">
      <alignment horizontal="center" vertical="top"/>
    </xf>
    <xf numFmtId="4" fontId="27" fillId="0" borderId="0" xfId="7" applyNumberFormat="1" applyFont="1" applyAlignment="1">
      <alignment horizontal="right"/>
    </xf>
    <xf numFmtId="49" fontId="4" fillId="0" borderId="0" xfId="0" quotePrefix="1" applyNumberFormat="1" applyFont="1" applyAlignment="1">
      <alignment horizontal="justify" vertical="justify" wrapText="1"/>
    </xf>
    <xf numFmtId="0" fontId="9" fillId="0" borderId="0" xfId="0" applyFont="1" applyAlignment="1">
      <alignment horizont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justify" vertical="top" wrapText="1"/>
    </xf>
    <xf numFmtId="0" fontId="7" fillId="0" borderId="0" xfId="0" applyFont="1" applyAlignment="1">
      <alignment horizontal="justify" vertical="top" wrapText="1"/>
    </xf>
    <xf numFmtId="0" fontId="4" fillId="0" borderId="0" xfId="0" applyFont="1" applyAlignment="1">
      <alignment horizontal="justify" vertical="top" wrapText="1"/>
    </xf>
    <xf numFmtId="0" fontId="6" fillId="0" borderId="0" xfId="0" applyFont="1" applyAlignment="1">
      <alignment horizontal="justify" vertical="top" wrapText="1"/>
    </xf>
    <xf numFmtId="0" fontId="8" fillId="0" borderId="0" xfId="0" applyFont="1" applyAlignment="1">
      <alignment horizontal="justify" vertical="top" wrapText="1"/>
    </xf>
    <xf numFmtId="0" fontId="11" fillId="0" borderId="0" xfId="0" applyFont="1" applyAlignment="1">
      <alignment horizontal="justify" wrapText="1"/>
    </xf>
    <xf numFmtId="166" fontId="7" fillId="0" borderId="0" xfId="0" applyNumberFormat="1"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justify" vertical="top"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11" xfId="3" applyFont="1" applyBorder="1" applyAlignment="1">
      <alignment horizontal="center" vertical="center"/>
    </xf>
    <xf numFmtId="0" fontId="3" fillId="0" borderId="1" xfId="3" applyFont="1" applyBorder="1" applyAlignment="1">
      <alignment horizontal="center"/>
    </xf>
    <xf numFmtId="0" fontId="3" fillId="0" borderId="2" xfId="3" applyFont="1" applyBorder="1" applyAlignment="1">
      <alignment horizontal="center"/>
    </xf>
    <xf numFmtId="0" fontId="3" fillId="0" borderId="11" xfId="3" applyFont="1" applyBorder="1" applyAlignment="1">
      <alignment horizontal="center"/>
    </xf>
  </cellXfs>
  <cellStyles count="11">
    <cellStyle name="Excel_BuiltIn_Good" xfId="9" xr:uid="{757C7F89-D41A-4D7F-B0AC-6EC46E9D8A16}"/>
    <cellStyle name="Normal 2" xfId="2" xr:uid="{00000000-0005-0000-0000-000000000000}"/>
    <cellStyle name="Normalno" xfId="0" builtinId="0"/>
    <cellStyle name="Normalno 2" xfId="5" xr:uid="{00000000-0005-0000-0000-000001000000}"/>
    <cellStyle name="Normalno 2 2" xfId="6" xr:uid="{00000000-0005-0000-0000-000002000000}"/>
    <cellStyle name="Normalno 2 3" xfId="8" xr:uid="{429C4062-9ADF-4956-B030-4F9BC8319EB6}"/>
    <cellStyle name="Normalno 3" xfId="4" xr:uid="{00000000-0005-0000-0000-000003000000}"/>
    <cellStyle name="Normalno 4" xfId="10" xr:uid="{20E210FC-0A4B-413A-A955-24461300AB80}"/>
    <cellStyle name="Normalno 6" xfId="7" xr:uid="{AF252C57-7487-4A85-BD0D-812EC56F77DE}"/>
    <cellStyle name="Obično 2" xfId="3" xr:uid="{00000000-0005-0000-0000-000005000000}"/>
    <cellStyle name="Zarez"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ASIP\ip_razmjena\Od_Zvone\ZVONE_arhiva\DESKTOP\TRO&#352;KOVNICI\omi&#353;%20modul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8"/>
  <sheetViews>
    <sheetView showZeros="0" view="pageBreakPreview" zoomScale="130" zoomScaleSheetLayoutView="130" workbookViewId="0">
      <pane ySplit="3" topLeftCell="A37" activePane="bottomLeft" state="frozen"/>
      <selection activeCell="A46" sqref="A46:XFD47"/>
      <selection pane="bottomLeft" activeCell="E20" sqref="E20"/>
    </sheetView>
  </sheetViews>
  <sheetFormatPr defaultColWidth="9.140625" defaultRowHeight="12.75" x14ac:dyDescent="0.2"/>
  <cols>
    <col min="1" max="1" width="4.7109375" style="25" bestFit="1" customWidth="1"/>
    <col min="2" max="2" width="3.140625" style="29"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7" ht="12.75" customHeight="1" x14ac:dyDescent="0.2">
      <c r="A1" s="374" t="s">
        <v>2</v>
      </c>
      <c r="B1" s="375"/>
      <c r="C1" s="376"/>
      <c r="D1" s="365" t="s">
        <v>664</v>
      </c>
      <c r="E1" s="366"/>
      <c r="F1" s="367"/>
      <c r="G1" s="1" t="s">
        <v>243</v>
      </c>
    </row>
    <row r="2" spans="1:7" ht="12.75" customHeight="1" x14ac:dyDescent="0.2">
      <c r="A2" s="365" t="s">
        <v>663</v>
      </c>
      <c r="B2" s="366"/>
      <c r="C2" s="367"/>
      <c r="D2" s="368"/>
      <c r="E2" s="369"/>
      <c r="F2" s="370"/>
      <c r="G2" s="84" t="s">
        <v>667</v>
      </c>
    </row>
    <row r="3" spans="1:7" x14ac:dyDescent="0.2">
      <c r="A3" s="368"/>
      <c r="B3" s="369"/>
      <c r="C3" s="370"/>
      <c r="D3" s="371" t="s">
        <v>665</v>
      </c>
      <c r="E3" s="372"/>
      <c r="F3" s="373"/>
      <c r="G3" s="72" t="s">
        <v>666</v>
      </c>
    </row>
    <row r="28" spans="2:7" s="50" customFormat="1" ht="20.25" x14ac:dyDescent="0.3">
      <c r="B28" s="51"/>
      <c r="C28" s="364" t="s">
        <v>661</v>
      </c>
      <c r="D28" s="364"/>
      <c r="E28" s="364"/>
      <c r="F28" s="364"/>
      <c r="G28" s="52"/>
    </row>
    <row r="29" spans="2:7" s="50" customFormat="1" ht="20.25" x14ac:dyDescent="0.3">
      <c r="B29" s="51"/>
      <c r="C29" s="364" t="s">
        <v>470</v>
      </c>
      <c r="D29" s="364"/>
      <c r="E29" s="364"/>
      <c r="F29" s="364"/>
      <c r="G29" s="52"/>
    </row>
    <row r="30" spans="2:7" s="58" customFormat="1" ht="20.25" x14ac:dyDescent="0.3">
      <c r="B30" s="59"/>
      <c r="C30" s="364" t="s">
        <v>668</v>
      </c>
      <c r="D30" s="364"/>
      <c r="E30" s="364"/>
      <c r="F30" s="364"/>
      <c r="G30" s="60"/>
    </row>
    <row r="31" spans="2:7" s="58" customFormat="1" ht="64.5" customHeight="1" x14ac:dyDescent="0.3">
      <c r="B31" s="59"/>
      <c r="C31" s="364"/>
      <c r="D31" s="364"/>
      <c r="E31" s="364"/>
      <c r="F31" s="364"/>
      <c r="G31" s="60"/>
    </row>
    <row r="32" spans="2:7" s="58" customFormat="1" ht="20.25" customHeight="1" x14ac:dyDescent="0.3">
      <c r="B32" s="59"/>
      <c r="C32" s="364"/>
      <c r="D32" s="364"/>
      <c r="E32" s="364"/>
      <c r="F32" s="364"/>
      <c r="G32" s="60"/>
    </row>
    <row r="33" spans="2:7" s="58" customFormat="1" ht="20.25" x14ac:dyDescent="0.3">
      <c r="B33" s="59"/>
      <c r="C33" s="364"/>
      <c r="D33" s="364"/>
      <c r="E33" s="364"/>
      <c r="F33" s="364"/>
      <c r="G33" s="60"/>
    </row>
    <row r="48" spans="2:7" s="50" customFormat="1" ht="20.25" x14ac:dyDescent="0.3">
      <c r="B48" s="51"/>
      <c r="C48" s="364" t="s">
        <v>662</v>
      </c>
      <c r="D48" s="364"/>
      <c r="E48" s="364"/>
      <c r="F48" s="364"/>
      <c r="G48" s="52"/>
    </row>
  </sheetData>
  <mergeCells count="11">
    <mergeCell ref="C48:F48"/>
    <mergeCell ref="C28:F28"/>
    <mergeCell ref="C29:F29"/>
    <mergeCell ref="A2:C3"/>
    <mergeCell ref="C30:F30"/>
    <mergeCell ref="D1:F2"/>
    <mergeCell ref="D3:F3"/>
    <mergeCell ref="C31:F31"/>
    <mergeCell ref="C32:F32"/>
    <mergeCell ref="C33:F3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8" fitToHeight="0" orientation="portrait"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H755"/>
  <sheetViews>
    <sheetView showZeros="0" view="pageBreakPreview" zoomScale="140" zoomScaleSheetLayoutView="140" workbookViewId="0">
      <pane ySplit="5" topLeftCell="A7" activePane="bottomLeft" state="frozen"/>
      <selection activeCell="A46" sqref="A46:XFD47"/>
      <selection pane="bottomLeft" activeCell="I17" sqref="I17"/>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8" x14ac:dyDescent="0.2">
      <c r="A1" s="374" t="s">
        <v>2</v>
      </c>
      <c r="B1" s="375"/>
      <c r="C1" s="376"/>
      <c r="D1" s="365" t="str">
        <f>TRO!D1</f>
        <v>REINFORCE d.o.o.</v>
      </c>
      <c r="E1" s="366"/>
      <c r="F1" s="367"/>
      <c r="G1" s="1" t="s">
        <v>243</v>
      </c>
    </row>
    <row r="2" spans="1:8"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75" customFormat="1" x14ac:dyDescent="0.2">
      <c r="A4" s="73">
        <f>+A8</f>
        <v>8</v>
      </c>
      <c r="B4" s="74"/>
      <c r="C4" s="75" t="str">
        <f>+C8</f>
        <v>RADOVI PROČELJA</v>
      </c>
      <c r="E4" s="76"/>
      <c r="F4" s="77"/>
      <c r="G4" s="78"/>
    </row>
    <row r="5" spans="1:8" ht="13.5" thickBot="1" x14ac:dyDescent="0.25">
      <c r="A5" s="8" t="s">
        <v>3</v>
      </c>
      <c r="B5" s="9"/>
      <c r="C5" s="66" t="s">
        <v>4</v>
      </c>
      <c r="D5" s="8" t="s">
        <v>5</v>
      </c>
      <c r="E5" s="241" t="s">
        <v>6</v>
      </c>
      <c r="F5" s="12" t="s">
        <v>7</v>
      </c>
      <c r="G5" s="12" t="s">
        <v>8</v>
      </c>
    </row>
    <row r="6" spans="1:8" ht="13.5" thickTop="1" x14ac:dyDescent="0.2">
      <c r="B6" s="29"/>
      <c r="E6" s="6"/>
      <c r="F6" s="282"/>
    </row>
    <row r="7" spans="1:8" x14ac:dyDescent="0.2">
      <c r="A7" s="13"/>
      <c r="B7" s="29"/>
      <c r="C7" s="14"/>
      <c r="D7" s="15"/>
      <c r="E7" s="6"/>
      <c r="F7" s="282"/>
      <c r="G7" s="7">
        <f>+F7*E7</f>
        <v>0</v>
      </c>
    </row>
    <row r="8" spans="1:8" s="22" customFormat="1" x14ac:dyDescent="0.2">
      <c r="A8" s="67">
        <v>8</v>
      </c>
      <c r="B8" s="31"/>
      <c r="C8" s="19" t="s">
        <v>248</v>
      </c>
      <c r="D8" s="15"/>
      <c r="E8" s="6"/>
      <c r="F8" s="282"/>
      <c r="G8" s="7">
        <f>+F8*E8</f>
        <v>0</v>
      </c>
    </row>
    <row r="9" spans="1:8" x14ac:dyDescent="0.2">
      <c r="A9" s="26"/>
      <c r="B9" s="29"/>
      <c r="C9" s="14"/>
      <c r="D9" s="25"/>
      <c r="E9" s="6"/>
      <c r="F9" s="282"/>
      <c r="G9" s="7">
        <f>+F9*E9</f>
        <v>0</v>
      </c>
    </row>
    <row r="10" spans="1:8" x14ac:dyDescent="0.2">
      <c r="A10" s="26"/>
      <c r="B10" s="29"/>
      <c r="C10" s="14"/>
      <c r="D10" s="25"/>
      <c r="E10" s="6"/>
      <c r="F10" s="282"/>
    </row>
    <row r="11" spans="1:8" ht="25.5" x14ac:dyDescent="0.2">
      <c r="A11" s="26">
        <v>1</v>
      </c>
      <c r="B11" s="29"/>
      <c r="C11" s="142" t="s">
        <v>580</v>
      </c>
      <c r="D11" s="25"/>
      <c r="E11" s="6"/>
      <c r="F11" s="282"/>
      <c r="G11" s="7">
        <f>+F11*E11</f>
        <v>0</v>
      </c>
    </row>
    <row r="12" spans="1:8" ht="38.25" x14ac:dyDescent="0.2">
      <c r="A12" s="26"/>
      <c r="B12" s="29"/>
      <c r="C12" s="212" t="s">
        <v>620</v>
      </c>
      <c r="D12" s="25"/>
      <c r="E12" s="138"/>
      <c r="F12" s="282"/>
      <c r="G12" s="7">
        <f>+F12*E12</f>
        <v>0</v>
      </c>
    </row>
    <row r="13" spans="1:8" ht="15" x14ac:dyDescent="0.2">
      <c r="A13" s="26"/>
      <c r="B13" s="29" t="s">
        <v>35</v>
      </c>
      <c r="C13" s="212" t="s">
        <v>621</v>
      </c>
      <c r="D13" s="25" t="s">
        <v>246</v>
      </c>
      <c r="E13" s="155">
        <v>10</v>
      </c>
      <c r="F13" s="282"/>
      <c r="G13" s="279">
        <f>+F13*E13</f>
        <v>0</v>
      </c>
      <c r="H13" s="247"/>
    </row>
    <row r="14" spans="1:8" x14ac:dyDescent="0.2">
      <c r="A14" s="26"/>
      <c r="B14" s="29"/>
      <c r="C14" s="14"/>
      <c r="D14" s="25"/>
      <c r="E14" s="138"/>
      <c r="F14" s="282"/>
      <c r="G14" s="279">
        <f t="shared" ref="G14:G16" si="0">+F14*E14</f>
        <v>0</v>
      </c>
    </row>
    <row r="15" spans="1:8" x14ac:dyDescent="0.2">
      <c r="A15" s="26"/>
      <c r="B15" s="29"/>
      <c r="C15" s="14"/>
      <c r="D15" s="25"/>
      <c r="E15" s="138"/>
      <c r="F15" s="282"/>
      <c r="G15" s="279">
        <f t="shared" si="0"/>
        <v>0</v>
      </c>
    </row>
    <row r="16" spans="1:8" ht="38.25" x14ac:dyDescent="0.2">
      <c r="A16" s="26">
        <f>MAX($A$10:A15)+1</f>
        <v>2</v>
      </c>
      <c r="B16" s="29"/>
      <c r="C16" s="142" t="s">
        <v>657</v>
      </c>
      <c r="D16" s="25"/>
      <c r="E16" s="138"/>
      <c r="F16" s="282"/>
      <c r="G16" s="279">
        <f t="shared" si="0"/>
        <v>0</v>
      </c>
      <c r="H16" s="5"/>
    </row>
    <row r="17" spans="1:8" ht="25.5" x14ac:dyDescent="0.2">
      <c r="A17" s="26"/>
      <c r="B17" s="29"/>
      <c r="C17" s="142" t="s">
        <v>658</v>
      </c>
      <c r="D17" s="25"/>
      <c r="E17" s="138"/>
      <c r="F17" s="282"/>
      <c r="G17" s="279"/>
      <c r="H17" s="5"/>
    </row>
    <row r="18" spans="1:8" x14ac:dyDescent="0.2">
      <c r="A18" s="26"/>
      <c r="B18" s="29" t="s">
        <v>35</v>
      </c>
      <c r="C18" s="142" t="s">
        <v>619</v>
      </c>
      <c r="D18" s="5"/>
      <c r="E18" s="138"/>
      <c r="F18" s="282"/>
      <c r="G18" s="279"/>
      <c r="H18" s="247"/>
    </row>
    <row r="19" spans="1:8" x14ac:dyDescent="0.2">
      <c r="A19" s="26"/>
      <c r="B19" s="29" t="s">
        <v>159</v>
      </c>
      <c r="C19" s="142" t="s">
        <v>636</v>
      </c>
      <c r="D19" s="5" t="s">
        <v>605</v>
      </c>
      <c r="E19" s="155">
        <v>11</v>
      </c>
      <c r="F19" s="282"/>
      <c r="G19" s="279">
        <f t="shared" ref="G19" si="1">+F19*E19</f>
        <v>0</v>
      </c>
      <c r="H19" s="247"/>
    </row>
    <row r="20" spans="1:8" x14ac:dyDescent="0.2">
      <c r="A20" s="26"/>
      <c r="B20" s="29" t="s">
        <v>160</v>
      </c>
      <c r="C20" s="142" t="s">
        <v>639</v>
      </c>
      <c r="D20" s="5" t="s">
        <v>605</v>
      </c>
      <c r="E20" s="155">
        <v>8</v>
      </c>
      <c r="F20" s="282"/>
      <c r="G20" s="279">
        <f t="shared" ref="G20" si="2">+F20*E20</f>
        <v>0</v>
      </c>
      <c r="H20" s="247"/>
    </row>
    <row r="21" spans="1:8" x14ac:dyDescent="0.2">
      <c r="A21" s="26"/>
      <c r="B21" s="29"/>
      <c r="C21" s="14"/>
      <c r="D21" s="5"/>
      <c r="E21" s="138"/>
      <c r="F21" s="282"/>
      <c r="G21" s="279"/>
      <c r="H21" s="247"/>
    </row>
    <row r="22" spans="1:8" x14ac:dyDescent="0.2">
      <c r="A22" s="13"/>
      <c r="B22" s="29"/>
      <c r="C22" s="14"/>
      <c r="D22" s="25"/>
      <c r="E22" s="6"/>
      <c r="F22" s="282"/>
      <c r="G22" s="279"/>
      <c r="H22" s="23"/>
    </row>
    <row r="23" spans="1:8" s="22" customFormat="1" x14ac:dyDescent="0.2">
      <c r="A23" s="41">
        <f>+A8</f>
        <v>8</v>
      </c>
      <c r="B23" s="32"/>
      <c r="C23" s="33" t="str">
        <f>+C8</f>
        <v>RADOVI PROČELJA</v>
      </c>
      <c r="D23" s="33"/>
      <c r="E23" s="96" t="s">
        <v>167</v>
      </c>
      <c r="F23" s="96"/>
      <c r="G23" s="323">
        <f>SUM(G6:G22)</f>
        <v>0</v>
      </c>
      <c r="H23" s="256"/>
    </row>
    <row r="24" spans="1:8" x14ac:dyDescent="0.2">
      <c r="A24" s="13"/>
      <c r="B24" s="29"/>
      <c r="E24" s="6"/>
      <c r="G24" s="279"/>
      <c r="H24" s="23"/>
    </row>
    <row r="25" spans="1:8" x14ac:dyDescent="0.2">
      <c r="B25" s="29"/>
      <c r="H25" s="23"/>
    </row>
    <row r="26" spans="1:8" x14ac:dyDescent="0.2">
      <c r="B26" s="29"/>
      <c r="H26" s="23"/>
    </row>
    <row r="27" spans="1:8" x14ac:dyDescent="0.2">
      <c r="B27" s="29"/>
      <c r="H27" s="23"/>
    </row>
    <row r="28" spans="1:8" x14ac:dyDescent="0.2">
      <c r="B28" s="29"/>
      <c r="H28" s="23"/>
    </row>
    <row r="29" spans="1:8" x14ac:dyDescent="0.2">
      <c r="B29" s="29"/>
      <c r="H29" s="23"/>
    </row>
    <row r="30" spans="1:8" x14ac:dyDescent="0.2">
      <c r="B30" s="29"/>
      <c r="H30" s="23"/>
    </row>
    <row r="31" spans="1:8" x14ac:dyDescent="0.2">
      <c r="B31" s="29"/>
      <c r="H31" s="23"/>
    </row>
    <row r="32" spans="1:8" x14ac:dyDescent="0.2">
      <c r="B32" s="29"/>
      <c r="H32" s="23"/>
    </row>
    <row r="33" spans="2:8" x14ac:dyDescent="0.2">
      <c r="B33" s="29"/>
      <c r="H33" s="23"/>
    </row>
    <row r="34" spans="2:8" x14ac:dyDescent="0.2">
      <c r="B34" s="29"/>
      <c r="H34" s="23"/>
    </row>
    <row r="35" spans="2:8" x14ac:dyDescent="0.2">
      <c r="B35" s="29"/>
      <c r="H35" s="23"/>
    </row>
    <row r="36" spans="2:8" x14ac:dyDescent="0.2">
      <c r="B36" s="29"/>
      <c r="H36" s="23"/>
    </row>
    <row r="37" spans="2:8" x14ac:dyDescent="0.2">
      <c r="B37" s="29"/>
      <c r="H37" s="23"/>
    </row>
    <row r="38" spans="2:8" x14ac:dyDescent="0.2">
      <c r="B38" s="29"/>
      <c r="H38" s="23"/>
    </row>
    <row r="39" spans="2:8" x14ac:dyDescent="0.2">
      <c r="B39" s="29"/>
      <c r="H39" s="23"/>
    </row>
    <row r="40" spans="2:8" x14ac:dyDescent="0.2">
      <c r="B40" s="29"/>
      <c r="H40" s="23"/>
    </row>
    <row r="41" spans="2:8" x14ac:dyDescent="0.2">
      <c r="B41" s="29"/>
      <c r="H41" s="23"/>
    </row>
    <row r="42" spans="2:8" x14ac:dyDescent="0.2">
      <c r="B42" s="29"/>
      <c r="H42" s="23"/>
    </row>
    <row r="43" spans="2:8" x14ac:dyDescent="0.2">
      <c r="B43" s="29"/>
      <c r="H43" s="23"/>
    </row>
    <row r="44" spans="2:8" x14ac:dyDescent="0.2">
      <c r="B44" s="29"/>
      <c r="H44" s="23"/>
    </row>
    <row r="45" spans="2:8" x14ac:dyDescent="0.2">
      <c r="B45" s="29"/>
      <c r="H45" s="23"/>
    </row>
    <row r="46" spans="2:8" x14ac:dyDescent="0.2">
      <c r="B46" s="29"/>
      <c r="H46" s="23"/>
    </row>
    <row r="47" spans="2:8" x14ac:dyDescent="0.2">
      <c r="B47" s="29"/>
      <c r="H47" s="23"/>
    </row>
    <row r="48" spans="2:8" x14ac:dyDescent="0.2">
      <c r="B48" s="29"/>
      <c r="H48" s="23"/>
    </row>
    <row r="49" spans="2:8" x14ac:dyDescent="0.2">
      <c r="B49" s="29"/>
      <c r="H49" s="23"/>
    </row>
    <row r="50" spans="2:8" x14ac:dyDescent="0.2">
      <c r="B50" s="29"/>
      <c r="H50" s="23"/>
    </row>
    <row r="51" spans="2:8" x14ac:dyDescent="0.2">
      <c r="B51" s="29"/>
      <c r="H51" s="23"/>
    </row>
    <row r="52" spans="2:8" x14ac:dyDescent="0.2">
      <c r="B52" s="29"/>
      <c r="H52" s="23"/>
    </row>
    <row r="53" spans="2:8" x14ac:dyDescent="0.2">
      <c r="B53" s="29"/>
      <c r="H53" s="23"/>
    </row>
    <row r="54" spans="2:8" x14ac:dyDescent="0.2">
      <c r="B54" s="29"/>
      <c r="H54" s="23"/>
    </row>
    <row r="55" spans="2:8" x14ac:dyDescent="0.2">
      <c r="B55" s="29"/>
      <c r="H55" s="23"/>
    </row>
    <row r="56" spans="2:8" x14ac:dyDescent="0.2">
      <c r="B56" s="29"/>
      <c r="H56" s="23"/>
    </row>
    <row r="57" spans="2:8" x14ac:dyDescent="0.2">
      <c r="B57" s="29"/>
      <c r="H57" s="23"/>
    </row>
    <row r="58" spans="2:8" x14ac:dyDescent="0.2">
      <c r="B58" s="29"/>
      <c r="H58" s="23"/>
    </row>
    <row r="59" spans="2:8" x14ac:dyDescent="0.2">
      <c r="B59" s="29"/>
      <c r="H59" s="23"/>
    </row>
    <row r="60" spans="2:8" x14ac:dyDescent="0.2">
      <c r="B60" s="29"/>
      <c r="H60" s="23"/>
    </row>
    <row r="61" spans="2:8" x14ac:dyDescent="0.2">
      <c r="B61" s="29"/>
      <c r="H61" s="23"/>
    </row>
    <row r="62" spans="2:8" x14ac:dyDescent="0.2">
      <c r="B62" s="29"/>
      <c r="H62" s="23"/>
    </row>
    <row r="63" spans="2:8" x14ac:dyDescent="0.2">
      <c r="B63" s="29"/>
      <c r="H63" s="23"/>
    </row>
    <row r="64" spans="2:8" x14ac:dyDescent="0.2">
      <c r="B64" s="29"/>
      <c r="H64" s="23"/>
    </row>
    <row r="65" spans="2:8" x14ac:dyDescent="0.2">
      <c r="B65" s="29"/>
      <c r="H65" s="23"/>
    </row>
    <row r="66" spans="2:8" x14ac:dyDescent="0.2">
      <c r="B66" s="29"/>
      <c r="H66" s="23"/>
    </row>
    <row r="67" spans="2:8" x14ac:dyDescent="0.2">
      <c r="B67" s="29"/>
      <c r="H67" s="23"/>
    </row>
    <row r="68" spans="2:8" x14ac:dyDescent="0.2">
      <c r="B68" s="29"/>
      <c r="H68" s="23"/>
    </row>
    <row r="69" spans="2:8" x14ac:dyDescent="0.2">
      <c r="B69" s="29"/>
      <c r="H69" s="23"/>
    </row>
    <row r="70" spans="2:8" x14ac:dyDescent="0.2">
      <c r="B70" s="29"/>
      <c r="H70" s="23"/>
    </row>
    <row r="71" spans="2:8" x14ac:dyDescent="0.2">
      <c r="B71" s="29"/>
      <c r="H71" s="23"/>
    </row>
    <row r="72" spans="2:8" x14ac:dyDescent="0.2">
      <c r="B72" s="29"/>
      <c r="H72" s="23"/>
    </row>
    <row r="73" spans="2:8" x14ac:dyDescent="0.2">
      <c r="B73" s="29"/>
      <c r="H73" s="23"/>
    </row>
    <row r="74" spans="2:8" x14ac:dyDescent="0.2">
      <c r="B74" s="29"/>
      <c r="H74" s="23"/>
    </row>
    <row r="75" spans="2:8" x14ac:dyDescent="0.2">
      <c r="B75" s="29"/>
      <c r="H75" s="23"/>
    </row>
    <row r="76" spans="2:8" x14ac:dyDescent="0.2">
      <c r="B76" s="29"/>
      <c r="H76" s="23"/>
    </row>
    <row r="77" spans="2:8" x14ac:dyDescent="0.2">
      <c r="B77" s="29"/>
      <c r="H77" s="23"/>
    </row>
    <row r="78" spans="2:8" x14ac:dyDescent="0.2">
      <c r="B78" s="29"/>
      <c r="H78" s="23"/>
    </row>
    <row r="79" spans="2:8" x14ac:dyDescent="0.2">
      <c r="B79" s="29"/>
      <c r="H79" s="23"/>
    </row>
    <row r="80" spans="2: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C509" s="2"/>
      <c r="E509" s="2"/>
      <c r="F509" s="2"/>
      <c r="G509" s="2"/>
    </row>
    <row r="510" spans="2:8" x14ac:dyDescent="0.2">
      <c r="B510" s="29"/>
      <c r="C510" s="2"/>
      <c r="E510" s="2"/>
      <c r="F510" s="2"/>
      <c r="G510" s="2"/>
    </row>
    <row r="511" spans="2:8" x14ac:dyDescent="0.2">
      <c r="B511" s="29"/>
      <c r="C511" s="2"/>
      <c r="E511" s="2"/>
      <c r="F511" s="2"/>
      <c r="G511" s="2"/>
    </row>
    <row r="512" spans="2:8" x14ac:dyDescent="0.2">
      <c r="B512" s="29"/>
      <c r="C512" s="2"/>
      <c r="E512" s="2"/>
      <c r="F512" s="2"/>
      <c r="G512" s="2"/>
    </row>
    <row r="513" spans="2:7" x14ac:dyDescent="0.2">
      <c r="B513" s="29"/>
      <c r="C513" s="2"/>
      <c r="E513" s="2"/>
      <c r="F513" s="2"/>
      <c r="G513" s="2"/>
    </row>
    <row r="514" spans="2:7" x14ac:dyDescent="0.2">
      <c r="B514" s="29"/>
      <c r="C514" s="2"/>
      <c r="E514" s="2"/>
      <c r="F514" s="2"/>
      <c r="G514" s="2"/>
    </row>
    <row r="515" spans="2:7" x14ac:dyDescent="0.2">
      <c r="B515" s="29"/>
      <c r="C515" s="2"/>
      <c r="E515" s="2"/>
      <c r="F515" s="2"/>
      <c r="G515" s="2"/>
    </row>
    <row r="516" spans="2:7" x14ac:dyDescent="0.2">
      <c r="B516" s="29"/>
      <c r="C516" s="2"/>
      <c r="E516" s="2"/>
      <c r="F516" s="2"/>
      <c r="G516" s="2"/>
    </row>
    <row r="517" spans="2:7" x14ac:dyDescent="0.2">
      <c r="B517" s="29"/>
      <c r="C517" s="2"/>
      <c r="E517" s="2"/>
      <c r="F517" s="2"/>
      <c r="G517" s="2"/>
    </row>
    <row r="518" spans="2:7" x14ac:dyDescent="0.2">
      <c r="B518" s="29"/>
      <c r="C518" s="2"/>
      <c r="E518" s="2"/>
      <c r="F518" s="2"/>
      <c r="G518" s="2"/>
    </row>
    <row r="519" spans="2:7" x14ac:dyDescent="0.2">
      <c r="B519" s="29"/>
      <c r="C519" s="2"/>
      <c r="E519" s="2"/>
      <c r="F519" s="2"/>
      <c r="G519" s="2"/>
    </row>
    <row r="520" spans="2:7" x14ac:dyDescent="0.2">
      <c r="B520" s="29"/>
      <c r="C520" s="2"/>
      <c r="E520" s="2"/>
      <c r="F520" s="2"/>
      <c r="G520" s="2"/>
    </row>
    <row r="521" spans="2:7" x14ac:dyDescent="0.2">
      <c r="B521" s="29"/>
      <c r="C521" s="2"/>
      <c r="E521" s="2"/>
      <c r="F521" s="2"/>
      <c r="G521" s="2"/>
    </row>
    <row r="522" spans="2:7" x14ac:dyDescent="0.2">
      <c r="B522" s="29"/>
      <c r="C522" s="2"/>
      <c r="E522" s="2"/>
      <c r="F522" s="2"/>
      <c r="G522" s="2"/>
    </row>
    <row r="523" spans="2:7" x14ac:dyDescent="0.2">
      <c r="B523" s="29"/>
      <c r="C523" s="2"/>
      <c r="E523" s="2"/>
      <c r="F523" s="2"/>
      <c r="G523" s="2"/>
    </row>
    <row r="524" spans="2:7" x14ac:dyDescent="0.2">
      <c r="B524" s="29"/>
      <c r="C524" s="2"/>
      <c r="E524" s="2"/>
      <c r="F524" s="2"/>
      <c r="G524" s="2"/>
    </row>
    <row r="525" spans="2:7" x14ac:dyDescent="0.2">
      <c r="B525" s="29"/>
      <c r="C525" s="2"/>
      <c r="E525" s="2"/>
      <c r="F525" s="2"/>
      <c r="G525" s="2"/>
    </row>
    <row r="526" spans="2:7" x14ac:dyDescent="0.2">
      <c r="B526" s="29"/>
      <c r="C526" s="2"/>
      <c r="E526" s="2"/>
      <c r="F526" s="2"/>
      <c r="G526" s="2"/>
    </row>
    <row r="527" spans="2:7" x14ac:dyDescent="0.2">
      <c r="B527" s="29"/>
      <c r="C527" s="2"/>
      <c r="E527" s="2"/>
      <c r="F527" s="2"/>
      <c r="G527" s="2"/>
    </row>
    <row r="528" spans="2:7" x14ac:dyDescent="0.2">
      <c r="B528" s="29"/>
      <c r="C528" s="2"/>
      <c r="E528" s="2"/>
      <c r="F528" s="2"/>
      <c r="G528" s="2"/>
    </row>
    <row r="529" spans="2:7" x14ac:dyDescent="0.2">
      <c r="B529" s="29"/>
      <c r="C529" s="2"/>
      <c r="E529" s="2"/>
      <c r="F529" s="2"/>
      <c r="G529" s="2"/>
    </row>
    <row r="530" spans="2:7" x14ac:dyDescent="0.2">
      <c r="B530" s="29"/>
      <c r="C530" s="2"/>
      <c r="E530" s="2"/>
      <c r="F530" s="2"/>
      <c r="G530" s="2"/>
    </row>
    <row r="531" spans="2:7" x14ac:dyDescent="0.2">
      <c r="B531" s="29"/>
      <c r="C531" s="2"/>
      <c r="E531" s="2"/>
      <c r="F531" s="2"/>
      <c r="G531" s="2"/>
    </row>
    <row r="532" spans="2:7" x14ac:dyDescent="0.2">
      <c r="B532" s="29"/>
      <c r="C532" s="2"/>
      <c r="E532" s="2"/>
      <c r="F532" s="2"/>
      <c r="G532" s="2"/>
    </row>
    <row r="533" spans="2:7" x14ac:dyDescent="0.2">
      <c r="B533" s="29"/>
      <c r="C533" s="2"/>
      <c r="E533" s="2"/>
      <c r="F533" s="2"/>
      <c r="G533" s="2"/>
    </row>
    <row r="534" spans="2:7" x14ac:dyDescent="0.2">
      <c r="B534" s="29"/>
      <c r="C534" s="2"/>
      <c r="E534" s="2"/>
      <c r="F534" s="2"/>
      <c r="G534" s="2"/>
    </row>
    <row r="535" spans="2:7" x14ac:dyDescent="0.2">
      <c r="B535" s="29"/>
      <c r="C535" s="2"/>
      <c r="E535" s="2"/>
      <c r="F535" s="2"/>
      <c r="G535" s="2"/>
    </row>
    <row r="536" spans="2:7" x14ac:dyDescent="0.2">
      <c r="B536" s="29"/>
      <c r="C536" s="2"/>
      <c r="E536" s="2"/>
      <c r="F536" s="2"/>
      <c r="G536" s="2"/>
    </row>
    <row r="537" spans="2:7" x14ac:dyDescent="0.2">
      <c r="B537" s="29"/>
      <c r="C537" s="2"/>
      <c r="E537" s="2"/>
      <c r="F537" s="2"/>
      <c r="G537" s="2"/>
    </row>
    <row r="538" spans="2:7" x14ac:dyDescent="0.2">
      <c r="B538" s="29"/>
      <c r="C538" s="2"/>
      <c r="E538" s="2"/>
      <c r="F538" s="2"/>
      <c r="G538" s="2"/>
    </row>
    <row r="539" spans="2:7" x14ac:dyDescent="0.2">
      <c r="B539" s="29"/>
      <c r="C539" s="2"/>
      <c r="E539" s="2"/>
      <c r="F539" s="2"/>
      <c r="G539" s="2"/>
    </row>
    <row r="540" spans="2:7" x14ac:dyDescent="0.2">
      <c r="B540" s="29"/>
      <c r="C540" s="2"/>
      <c r="E540" s="2"/>
      <c r="F540" s="2"/>
      <c r="G540" s="2"/>
    </row>
    <row r="541" spans="2:7" x14ac:dyDescent="0.2">
      <c r="B541" s="29"/>
      <c r="C541" s="2"/>
      <c r="E541" s="2"/>
      <c r="F541" s="2"/>
      <c r="G541" s="2"/>
    </row>
    <row r="542" spans="2:7" x14ac:dyDescent="0.2">
      <c r="B542" s="29"/>
      <c r="C542" s="2"/>
      <c r="E542" s="2"/>
      <c r="F542" s="2"/>
      <c r="G542" s="2"/>
    </row>
    <row r="543" spans="2:7" x14ac:dyDescent="0.2">
      <c r="B543" s="29"/>
      <c r="C543" s="2"/>
      <c r="E543" s="2"/>
      <c r="F543" s="2"/>
      <c r="G543" s="2"/>
    </row>
    <row r="544" spans="2:7" x14ac:dyDescent="0.2">
      <c r="B544" s="29"/>
      <c r="C544" s="2"/>
      <c r="E544" s="2"/>
      <c r="F544" s="2"/>
      <c r="G544" s="2"/>
    </row>
    <row r="545" spans="2:7" x14ac:dyDescent="0.2">
      <c r="B545" s="29"/>
      <c r="C545" s="2"/>
      <c r="E545" s="2"/>
      <c r="F545" s="2"/>
      <c r="G545" s="2"/>
    </row>
    <row r="546" spans="2:7" x14ac:dyDescent="0.2">
      <c r="B546" s="29"/>
      <c r="C546" s="2"/>
      <c r="E546" s="2"/>
      <c r="F546" s="2"/>
      <c r="G546" s="2"/>
    </row>
    <row r="547" spans="2:7" x14ac:dyDescent="0.2">
      <c r="B547" s="29"/>
      <c r="C547" s="2"/>
      <c r="E547" s="2"/>
      <c r="F547" s="2"/>
      <c r="G547" s="2"/>
    </row>
    <row r="548" spans="2:7" x14ac:dyDescent="0.2">
      <c r="B548" s="29"/>
      <c r="C548" s="2"/>
      <c r="E548" s="2"/>
      <c r="F548" s="2"/>
      <c r="G548" s="2"/>
    </row>
    <row r="549" spans="2:7" x14ac:dyDescent="0.2">
      <c r="B549" s="29"/>
      <c r="C549" s="2"/>
      <c r="E549" s="2"/>
      <c r="F549" s="2"/>
      <c r="G549" s="2"/>
    </row>
    <row r="550" spans="2:7" x14ac:dyDescent="0.2">
      <c r="B550" s="29"/>
      <c r="C550" s="2"/>
      <c r="E550" s="2"/>
      <c r="F550" s="2"/>
      <c r="G550" s="2"/>
    </row>
    <row r="551" spans="2:7" x14ac:dyDescent="0.2">
      <c r="B551" s="29"/>
      <c r="C551" s="2"/>
      <c r="E551" s="2"/>
      <c r="F551" s="2"/>
      <c r="G551" s="2"/>
    </row>
    <row r="552" spans="2:7" x14ac:dyDescent="0.2">
      <c r="B552" s="29"/>
      <c r="C552" s="2"/>
      <c r="E552" s="2"/>
      <c r="F552" s="2"/>
      <c r="G552" s="2"/>
    </row>
    <row r="553" spans="2:7" x14ac:dyDescent="0.2">
      <c r="B553" s="29"/>
      <c r="C553" s="2"/>
      <c r="E553" s="2"/>
      <c r="F553" s="2"/>
      <c r="G553" s="2"/>
    </row>
    <row r="554" spans="2:7" x14ac:dyDescent="0.2">
      <c r="B554" s="29"/>
      <c r="C554" s="2"/>
      <c r="E554" s="2"/>
      <c r="F554" s="2"/>
      <c r="G554" s="2"/>
    </row>
    <row r="555" spans="2:7" x14ac:dyDescent="0.2">
      <c r="B555" s="29"/>
      <c r="C555" s="2"/>
      <c r="E555" s="2"/>
      <c r="F555" s="2"/>
      <c r="G555" s="2"/>
    </row>
    <row r="556" spans="2:7" x14ac:dyDescent="0.2">
      <c r="B556" s="29"/>
      <c r="C556" s="2"/>
      <c r="E556" s="2"/>
      <c r="F556" s="2"/>
      <c r="G556" s="2"/>
    </row>
    <row r="557" spans="2:7" x14ac:dyDescent="0.2">
      <c r="B557" s="29"/>
      <c r="C557" s="2"/>
      <c r="E557" s="2"/>
      <c r="F557" s="2"/>
      <c r="G557" s="2"/>
    </row>
    <row r="558" spans="2:7" x14ac:dyDescent="0.2">
      <c r="B558" s="29"/>
      <c r="C558" s="2"/>
      <c r="E558" s="2"/>
      <c r="F558" s="2"/>
      <c r="G558" s="2"/>
    </row>
    <row r="559" spans="2:7" x14ac:dyDescent="0.2">
      <c r="B559" s="29"/>
      <c r="C559" s="2"/>
      <c r="E559" s="2"/>
      <c r="F559" s="2"/>
      <c r="G559" s="2"/>
    </row>
    <row r="560" spans="2:7" x14ac:dyDescent="0.2">
      <c r="B560" s="29"/>
      <c r="C560" s="2"/>
      <c r="E560" s="2"/>
      <c r="F560" s="2"/>
      <c r="G560" s="2"/>
    </row>
    <row r="561" spans="2:7" x14ac:dyDescent="0.2">
      <c r="B561" s="29"/>
      <c r="C561" s="2"/>
      <c r="E561" s="2"/>
      <c r="F561" s="2"/>
      <c r="G561" s="2"/>
    </row>
    <row r="562" spans="2:7" x14ac:dyDescent="0.2">
      <c r="B562" s="29"/>
      <c r="C562" s="2"/>
      <c r="E562" s="2"/>
      <c r="F562" s="2"/>
      <c r="G562" s="2"/>
    </row>
    <row r="563" spans="2:7" x14ac:dyDescent="0.2">
      <c r="B563" s="29"/>
      <c r="C563" s="2"/>
      <c r="E563" s="2"/>
      <c r="F563" s="2"/>
      <c r="G563" s="2"/>
    </row>
    <row r="564" spans="2:7" x14ac:dyDescent="0.2">
      <c r="B564" s="29"/>
      <c r="C564" s="2"/>
      <c r="E564" s="2"/>
      <c r="F564" s="2"/>
      <c r="G564" s="2"/>
    </row>
    <row r="565" spans="2:7" x14ac:dyDescent="0.2">
      <c r="B565" s="29"/>
      <c r="C565" s="2"/>
      <c r="E565" s="2"/>
      <c r="F565" s="2"/>
      <c r="G565" s="2"/>
    </row>
    <row r="566" spans="2:7" x14ac:dyDescent="0.2">
      <c r="B566" s="29"/>
      <c r="C566" s="2"/>
      <c r="E566" s="2"/>
      <c r="F566" s="2"/>
      <c r="G566" s="2"/>
    </row>
    <row r="567" spans="2:7" x14ac:dyDescent="0.2">
      <c r="B567" s="29"/>
      <c r="C567" s="2"/>
      <c r="E567" s="2"/>
      <c r="F567" s="2"/>
      <c r="G567" s="2"/>
    </row>
    <row r="568" spans="2:7" x14ac:dyDescent="0.2">
      <c r="B568" s="29"/>
      <c r="C568" s="2"/>
      <c r="E568" s="2"/>
      <c r="F568" s="2"/>
      <c r="G568" s="2"/>
    </row>
    <row r="569" spans="2:7" x14ac:dyDescent="0.2">
      <c r="B569" s="29"/>
      <c r="C569" s="2"/>
      <c r="E569" s="2"/>
      <c r="F569" s="2"/>
      <c r="G569" s="2"/>
    </row>
    <row r="570" spans="2:7" x14ac:dyDescent="0.2">
      <c r="B570" s="29"/>
      <c r="C570" s="2"/>
      <c r="E570" s="2"/>
      <c r="F570" s="2"/>
      <c r="G570" s="2"/>
    </row>
    <row r="571" spans="2:7" x14ac:dyDescent="0.2">
      <c r="B571" s="29"/>
      <c r="C571" s="2"/>
      <c r="E571" s="2"/>
      <c r="F571" s="2"/>
      <c r="G571" s="2"/>
    </row>
    <row r="572" spans="2:7" x14ac:dyDescent="0.2">
      <c r="B572" s="29"/>
      <c r="C572" s="2"/>
      <c r="E572" s="2"/>
      <c r="F572" s="2"/>
      <c r="G572" s="2"/>
    </row>
    <row r="573" spans="2:7" x14ac:dyDescent="0.2">
      <c r="B573" s="29"/>
      <c r="C573" s="2"/>
      <c r="E573" s="2"/>
      <c r="F573" s="2"/>
      <c r="G573" s="2"/>
    </row>
    <row r="574" spans="2:7" x14ac:dyDescent="0.2">
      <c r="B574" s="29"/>
      <c r="C574" s="2"/>
      <c r="E574" s="2"/>
      <c r="F574" s="2"/>
      <c r="G574" s="2"/>
    </row>
    <row r="575" spans="2:7" x14ac:dyDescent="0.2">
      <c r="B575" s="29"/>
      <c r="C575" s="2"/>
      <c r="E575" s="2"/>
      <c r="F575" s="2"/>
      <c r="G575" s="2"/>
    </row>
    <row r="576" spans="2:7" x14ac:dyDescent="0.2">
      <c r="B576" s="29"/>
      <c r="C576" s="2"/>
      <c r="E576" s="2"/>
      <c r="F576" s="2"/>
      <c r="G576" s="2"/>
    </row>
    <row r="577" spans="2:7" x14ac:dyDescent="0.2">
      <c r="B577" s="29"/>
      <c r="C577" s="2"/>
      <c r="E577" s="2"/>
      <c r="F577" s="2"/>
      <c r="G577" s="2"/>
    </row>
    <row r="578" spans="2:7" x14ac:dyDescent="0.2">
      <c r="B578" s="29"/>
      <c r="C578" s="2"/>
      <c r="E578" s="2"/>
      <c r="F578" s="2"/>
      <c r="G578" s="2"/>
    </row>
    <row r="579" spans="2:7" x14ac:dyDescent="0.2">
      <c r="B579" s="29"/>
      <c r="C579" s="2"/>
      <c r="E579" s="2"/>
      <c r="F579" s="2"/>
      <c r="G579" s="2"/>
    </row>
    <row r="580" spans="2:7" x14ac:dyDescent="0.2">
      <c r="B580" s="29"/>
      <c r="C580" s="2"/>
      <c r="E580" s="2"/>
      <c r="F580" s="2"/>
      <c r="G580" s="2"/>
    </row>
    <row r="581" spans="2:7" x14ac:dyDescent="0.2">
      <c r="B581" s="29"/>
      <c r="C581" s="2"/>
      <c r="E581" s="2"/>
      <c r="F581" s="2"/>
      <c r="G581" s="2"/>
    </row>
    <row r="582" spans="2:7" x14ac:dyDescent="0.2">
      <c r="B582" s="29"/>
      <c r="C582" s="2"/>
      <c r="E582" s="2"/>
      <c r="F582" s="2"/>
      <c r="G582" s="2"/>
    </row>
    <row r="583" spans="2:7" x14ac:dyDescent="0.2">
      <c r="B583" s="29"/>
      <c r="C583" s="2"/>
      <c r="E583" s="2"/>
      <c r="F583" s="2"/>
      <c r="G583" s="2"/>
    </row>
    <row r="584" spans="2:7" x14ac:dyDescent="0.2">
      <c r="B584" s="29"/>
      <c r="C584" s="2"/>
      <c r="E584" s="2"/>
      <c r="F584" s="2"/>
      <c r="G584" s="2"/>
    </row>
    <row r="585" spans="2:7" x14ac:dyDescent="0.2">
      <c r="B585" s="29"/>
      <c r="C585" s="2"/>
      <c r="E585" s="2"/>
      <c r="F585" s="2"/>
      <c r="G585" s="2"/>
    </row>
    <row r="586" spans="2:7" x14ac:dyDescent="0.2">
      <c r="B586" s="29"/>
      <c r="C586" s="2"/>
      <c r="E586" s="2"/>
      <c r="F586" s="2"/>
      <c r="G586" s="2"/>
    </row>
    <row r="587" spans="2:7" x14ac:dyDescent="0.2">
      <c r="B587" s="29"/>
      <c r="C587" s="2"/>
      <c r="E587" s="2"/>
      <c r="F587" s="2"/>
      <c r="G587" s="2"/>
    </row>
    <row r="588" spans="2:7" x14ac:dyDescent="0.2">
      <c r="B588" s="29"/>
      <c r="C588" s="2"/>
      <c r="E588" s="2"/>
      <c r="F588" s="2"/>
      <c r="G588" s="2"/>
    </row>
    <row r="589" spans="2:7" x14ac:dyDescent="0.2">
      <c r="B589" s="29"/>
      <c r="C589" s="2"/>
      <c r="E589" s="2"/>
      <c r="F589" s="2"/>
      <c r="G589" s="2"/>
    </row>
    <row r="590" spans="2:7" x14ac:dyDescent="0.2">
      <c r="B590" s="29"/>
      <c r="C590" s="2"/>
      <c r="E590" s="2"/>
      <c r="F590" s="2"/>
      <c r="G590" s="2"/>
    </row>
    <row r="591" spans="2:7" x14ac:dyDescent="0.2">
      <c r="B591" s="29"/>
      <c r="C591" s="2"/>
      <c r="E591" s="2"/>
      <c r="F591" s="2"/>
      <c r="G591" s="2"/>
    </row>
    <row r="592" spans="2:7" x14ac:dyDescent="0.2">
      <c r="B592" s="29"/>
      <c r="C592" s="2"/>
      <c r="E592" s="2"/>
      <c r="F592" s="2"/>
      <c r="G592" s="2"/>
    </row>
    <row r="593" spans="2:7" x14ac:dyDescent="0.2">
      <c r="B593" s="29"/>
      <c r="C593" s="2"/>
      <c r="E593" s="2"/>
      <c r="F593" s="2"/>
      <c r="G593" s="2"/>
    </row>
    <row r="594" spans="2:7" x14ac:dyDescent="0.2">
      <c r="B594" s="29"/>
      <c r="C594" s="2"/>
      <c r="E594" s="2"/>
      <c r="F594" s="2"/>
      <c r="G594" s="2"/>
    </row>
    <row r="595" spans="2:7" x14ac:dyDescent="0.2">
      <c r="B595" s="29"/>
      <c r="C595" s="2"/>
      <c r="E595" s="2"/>
      <c r="F595" s="2"/>
      <c r="G595" s="2"/>
    </row>
    <row r="596" spans="2:7" x14ac:dyDescent="0.2">
      <c r="B596" s="29"/>
      <c r="C596" s="2"/>
      <c r="E596" s="2"/>
      <c r="F596" s="2"/>
      <c r="G596" s="2"/>
    </row>
    <row r="597" spans="2:7" x14ac:dyDescent="0.2">
      <c r="B597" s="29"/>
      <c r="C597" s="2"/>
      <c r="E597" s="2"/>
      <c r="F597" s="2"/>
      <c r="G597" s="2"/>
    </row>
    <row r="598" spans="2:7" x14ac:dyDescent="0.2">
      <c r="B598" s="29"/>
      <c r="C598" s="2"/>
      <c r="E598" s="2"/>
      <c r="F598" s="2"/>
      <c r="G598" s="2"/>
    </row>
    <row r="599" spans="2:7" x14ac:dyDescent="0.2">
      <c r="B599" s="29"/>
      <c r="C599" s="2"/>
      <c r="E599" s="2"/>
      <c r="F599" s="2"/>
      <c r="G599" s="2"/>
    </row>
    <row r="600" spans="2:7" x14ac:dyDescent="0.2">
      <c r="B600" s="29"/>
      <c r="C600" s="2"/>
      <c r="E600" s="2"/>
      <c r="F600" s="2"/>
      <c r="G600" s="2"/>
    </row>
    <row r="601" spans="2:7" x14ac:dyDescent="0.2">
      <c r="B601" s="29"/>
      <c r="C601" s="2"/>
      <c r="E601" s="2"/>
      <c r="F601" s="2"/>
      <c r="G601" s="2"/>
    </row>
    <row r="602" spans="2:7" x14ac:dyDescent="0.2">
      <c r="B602" s="29"/>
      <c r="C602" s="2"/>
      <c r="E602" s="2"/>
      <c r="F602" s="2"/>
      <c r="G602" s="2"/>
    </row>
    <row r="603" spans="2:7" x14ac:dyDescent="0.2">
      <c r="B603" s="29"/>
      <c r="C603" s="2"/>
      <c r="E603" s="2"/>
      <c r="F603" s="2"/>
      <c r="G603" s="2"/>
    </row>
    <row r="604" spans="2:7" x14ac:dyDescent="0.2">
      <c r="B604" s="29"/>
      <c r="C604" s="2"/>
      <c r="E604" s="2"/>
      <c r="F604" s="2"/>
      <c r="G604" s="2"/>
    </row>
    <row r="605" spans="2:7" x14ac:dyDescent="0.2">
      <c r="B605" s="29"/>
      <c r="C605" s="2"/>
      <c r="E605" s="2"/>
      <c r="F605" s="2"/>
      <c r="G605" s="2"/>
    </row>
    <row r="606" spans="2:7" x14ac:dyDescent="0.2">
      <c r="B606" s="29"/>
      <c r="C606" s="2"/>
      <c r="E606" s="2"/>
      <c r="F606" s="2"/>
      <c r="G606" s="2"/>
    </row>
    <row r="607" spans="2:7" x14ac:dyDescent="0.2">
      <c r="B607" s="29"/>
      <c r="C607" s="2"/>
      <c r="E607" s="2"/>
      <c r="F607" s="2"/>
      <c r="G607" s="2"/>
    </row>
    <row r="608" spans="2:7" x14ac:dyDescent="0.2">
      <c r="B608" s="29"/>
      <c r="C608" s="2"/>
      <c r="E608" s="2"/>
      <c r="F608" s="2"/>
      <c r="G608" s="2"/>
    </row>
    <row r="609" spans="2:7" x14ac:dyDescent="0.2">
      <c r="B609" s="29"/>
      <c r="C609" s="2"/>
      <c r="E609" s="2"/>
      <c r="F609" s="2"/>
      <c r="G609" s="2"/>
    </row>
    <row r="610" spans="2:7" x14ac:dyDescent="0.2">
      <c r="B610" s="29"/>
      <c r="C610" s="2"/>
      <c r="E610" s="2"/>
      <c r="F610" s="2"/>
      <c r="G610" s="2"/>
    </row>
    <row r="611" spans="2:7" x14ac:dyDescent="0.2">
      <c r="B611" s="29"/>
      <c r="C611" s="2"/>
      <c r="E611" s="2"/>
      <c r="F611" s="2"/>
      <c r="G611" s="2"/>
    </row>
    <row r="612" spans="2:7" x14ac:dyDescent="0.2">
      <c r="B612" s="29"/>
      <c r="C612" s="2"/>
      <c r="E612" s="2"/>
      <c r="F612" s="2"/>
      <c r="G612" s="2"/>
    </row>
    <row r="613" spans="2:7" x14ac:dyDescent="0.2">
      <c r="B613" s="29"/>
      <c r="C613" s="2"/>
      <c r="E613" s="2"/>
      <c r="F613" s="2"/>
      <c r="G613" s="2"/>
    </row>
    <row r="614" spans="2:7" x14ac:dyDescent="0.2">
      <c r="B614" s="29"/>
      <c r="C614" s="2"/>
      <c r="E614" s="2"/>
      <c r="F614" s="2"/>
      <c r="G614" s="2"/>
    </row>
    <row r="615" spans="2:7" x14ac:dyDescent="0.2">
      <c r="B615" s="29"/>
      <c r="C615" s="2"/>
      <c r="E615" s="2"/>
      <c r="F615" s="2"/>
      <c r="G615" s="2"/>
    </row>
    <row r="616" spans="2:7" x14ac:dyDescent="0.2">
      <c r="B616" s="29"/>
      <c r="C616" s="2"/>
      <c r="E616" s="2"/>
      <c r="F616" s="2"/>
      <c r="G616" s="2"/>
    </row>
    <row r="617" spans="2:7" x14ac:dyDescent="0.2">
      <c r="B617" s="29"/>
      <c r="C617" s="2"/>
      <c r="E617" s="2"/>
      <c r="F617" s="2"/>
      <c r="G617" s="2"/>
    </row>
    <row r="618" spans="2:7" x14ac:dyDescent="0.2">
      <c r="B618" s="29"/>
      <c r="C618" s="2"/>
      <c r="E618" s="2"/>
      <c r="F618" s="2"/>
      <c r="G618" s="2"/>
    </row>
    <row r="619" spans="2:7" x14ac:dyDescent="0.2">
      <c r="B619" s="29"/>
      <c r="C619" s="2"/>
      <c r="E619" s="2"/>
      <c r="F619" s="2"/>
      <c r="G619" s="2"/>
    </row>
    <row r="620" spans="2:7" x14ac:dyDescent="0.2">
      <c r="B620" s="29"/>
      <c r="C620" s="2"/>
      <c r="E620" s="2"/>
      <c r="F620" s="2"/>
      <c r="G620" s="2"/>
    </row>
    <row r="621" spans="2:7" x14ac:dyDescent="0.2">
      <c r="B621" s="29"/>
      <c r="C621" s="2"/>
      <c r="E621" s="2"/>
      <c r="F621" s="2"/>
      <c r="G621" s="2"/>
    </row>
    <row r="622" spans="2:7" x14ac:dyDescent="0.2">
      <c r="B622" s="29"/>
      <c r="C622" s="2"/>
      <c r="E622" s="2"/>
      <c r="F622" s="2"/>
      <c r="G622" s="2"/>
    </row>
    <row r="623" spans="2:7" x14ac:dyDescent="0.2">
      <c r="B623" s="29"/>
      <c r="C623" s="2"/>
      <c r="E623" s="2"/>
      <c r="F623" s="2"/>
      <c r="G623" s="2"/>
    </row>
    <row r="624" spans="2:7" x14ac:dyDescent="0.2">
      <c r="B624" s="29"/>
      <c r="C624" s="2"/>
      <c r="E624" s="2"/>
      <c r="F624" s="2"/>
      <c r="G624" s="2"/>
    </row>
    <row r="625" spans="2:7" x14ac:dyDescent="0.2">
      <c r="B625" s="29"/>
      <c r="C625" s="2"/>
      <c r="E625" s="2"/>
      <c r="F625" s="2"/>
      <c r="G625" s="2"/>
    </row>
    <row r="626" spans="2:7" x14ac:dyDescent="0.2">
      <c r="B626" s="29"/>
      <c r="C626" s="2"/>
      <c r="E626" s="2"/>
      <c r="F626" s="2"/>
      <c r="G626" s="2"/>
    </row>
    <row r="627" spans="2:7" x14ac:dyDescent="0.2">
      <c r="B627" s="29"/>
      <c r="C627" s="2"/>
      <c r="E627" s="2"/>
      <c r="F627" s="2"/>
      <c r="G627" s="2"/>
    </row>
    <row r="628" spans="2:7" x14ac:dyDescent="0.2">
      <c r="B628" s="29"/>
      <c r="C628" s="2"/>
      <c r="E628" s="2"/>
      <c r="F628" s="2"/>
      <c r="G628" s="2"/>
    </row>
    <row r="629" spans="2:7" x14ac:dyDescent="0.2">
      <c r="B629" s="29"/>
      <c r="C629" s="2"/>
      <c r="E629" s="2"/>
      <c r="F629" s="2"/>
      <c r="G629" s="2"/>
    </row>
    <row r="630" spans="2:7" x14ac:dyDescent="0.2">
      <c r="B630" s="29"/>
      <c r="C630" s="2"/>
      <c r="E630" s="2"/>
      <c r="F630" s="2"/>
      <c r="G630" s="2"/>
    </row>
    <row r="631" spans="2:7" x14ac:dyDescent="0.2">
      <c r="B631" s="29"/>
      <c r="C631" s="2"/>
      <c r="E631" s="2"/>
      <c r="F631" s="2"/>
      <c r="G631" s="2"/>
    </row>
    <row r="632" spans="2:7" x14ac:dyDescent="0.2">
      <c r="B632" s="29"/>
      <c r="C632" s="2"/>
      <c r="E632" s="2"/>
      <c r="F632" s="2"/>
      <c r="G632" s="2"/>
    </row>
    <row r="633" spans="2:7" x14ac:dyDescent="0.2">
      <c r="B633" s="29"/>
      <c r="C633" s="2"/>
      <c r="E633" s="2"/>
      <c r="F633" s="2"/>
      <c r="G633" s="2"/>
    </row>
    <row r="634" spans="2:7" x14ac:dyDescent="0.2">
      <c r="B634" s="29"/>
      <c r="C634" s="2"/>
      <c r="E634" s="2"/>
      <c r="F634" s="2"/>
      <c r="G634" s="2"/>
    </row>
    <row r="635" spans="2:7" x14ac:dyDescent="0.2">
      <c r="B635" s="29"/>
      <c r="C635" s="2"/>
      <c r="E635" s="2"/>
      <c r="F635" s="2"/>
      <c r="G635" s="2"/>
    </row>
    <row r="636" spans="2:7" x14ac:dyDescent="0.2">
      <c r="B636" s="29"/>
      <c r="C636" s="2"/>
      <c r="E636" s="2"/>
      <c r="F636" s="2"/>
      <c r="G636" s="2"/>
    </row>
    <row r="637" spans="2:7" x14ac:dyDescent="0.2">
      <c r="B637" s="29"/>
      <c r="C637" s="2"/>
      <c r="E637" s="2"/>
      <c r="F637" s="2"/>
      <c r="G637" s="2"/>
    </row>
    <row r="638" spans="2:7" x14ac:dyDescent="0.2">
      <c r="B638" s="29"/>
      <c r="C638" s="2"/>
      <c r="E638" s="2"/>
      <c r="F638" s="2"/>
      <c r="G638" s="2"/>
    </row>
    <row r="639" spans="2:7" x14ac:dyDescent="0.2">
      <c r="B639" s="29"/>
      <c r="C639" s="2"/>
      <c r="E639" s="2"/>
      <c r="F639" s="2"/>
      <c r="G639" s="2"/>
    </row>
    <row r="640" spans="2:7" x14ac:dyDescent="0.2">
      <c r="B640" s="29"/>
      <c r="C640" s="2"/>
      <c r="E640" s="2"/>
      <c r="F640" s="2"/>
      <c r="G640" s="2"/>
    </row>
    <row r="641" spans="2:7" x14ac:dyDescent="0.2">
      <c r="B641" s="29"/>
      <c r="C641" s="2"/>
      <c r="E641" s="2"/>
      <c r="F641" s="2"/>
      <c r="G641" s="2"/>
    </row>
    <row r="642" spans="2:7" x14ac:dyDescent="0.2">
      <c r="B642" s="29"/>
      <c r="C642" s="2"/>
      <c r="E642" s="2"/>
      <c r="F642" s="2"/>
      <c r="G642" s="2"/>
    </row>
    <row r="643" spans="2:7" x14ac:dyDescent="0.2">
      <c r="B643" s="29"/>
      <c r="C643" s="2"/>
      <c r="E643" s="2"/>
      <c r="F643" s="2"/>
      <c r="G643" s="2"/>
    </row>
    <row r="644" spans="2:7" x14ac:dyDescent="0.2">
      <c r="B644" s="29"/>
      <c r="C644" s="2"/>
      <c r="E644" s="2"/>
      <c r="F644" s="2"/>
      <c r="G644" s="2"/>
    </row>
    <row r="645" spans="2:7" x14ac:dyDescent="0.2">
      <c r="B645" s="29"/>
      <c r="C645" s="2"/>
      <c r="E645" s="2"/>
      <c r="F645" s="2"/>
      <c r="G645" s="2"/>
    </row>
    <row r="646" spans="2:7" x14ac:dyDescent="0.2">
      <c r="B646" s="29"/>
      <c r="C646" s="2"/>
      <c r="E646" s="2"/>
      <c r="F646" s="2"/>
      <c r="G646" s="2"/>
    </row>
    <row r="647" spans="2:7" x14ac:dyDescent="0.2">
      <c r="B647" s="29"/>
      <c r="C647" s="2"/>
      <c r="E647" s="2"/>
      <c r="F647" s="2"/>
      <c r="G647" s="2"/>
    </row>
    <row r="648" spans="2:7" x14ac:dyDescent="0.2">
      <c r="B648" s="29"/>
      <c r="C648" s="2"/>
      <c r="E648" s="2"/>
      <c r="F648" s="2"/>
      <c r="G648" s="2"/>
    </row>
    <row r="649" spans="2:7" x14ac:dyDescent="0.2">
      <c r="B649" s="29"/>
      <c r="C649" s="2"/>
      <c r="E649" s="2"/>
      <c r="F649" s="2"/>
      <c r="G649" s="2"/>
    </row>
    <row r="650" spans="2:7" x14ac:dyDescent="0.2">
      <c r="B650" s="29"/>
      <c r="C650" s="2"/>
      <c r="E650" s="2"/>
      <c r="F650" s="2"/>
      <c r="G650" s="2"/>
    </row>
    <row r="651" spans="2:7" x14ac:dyDescent="0.2">
      <c r="B651" s="29"/>
      <c r="C651" s="2"/>
      <c r="E651" s="2"/>
      <c r="F651" s="2"/>
      <c r="G651" s="2"/>
    </row>
    <row r="652" spans="2:7" x14ac:dyDescent="0.2">
      <c r="B652" s="29"/>
      <c r="C652" s="2"/>
      <c r="E652" s="2"/>
      <c r="F652" s="2"/>
      <c r="G652" s="2"/>
    </row>
    <row r="653" spans="2:7" x14ac:dyDescent="0.2">
      <c r="B653" s="29"/>
      <c r="C653" s="2"/>
      <c r="E653" s="2"/>
      <c r="F653" s="2"/>
      <c r="G653" s="2"/>
    </row>
    <row r="654" spans="2:7" x14ac:dyDescent="0.2">
      <c r="B654" s="29"/>
      <c r="C654" s="2"/>
      <c r="E654" s="2"/>
      <c r="F654" s="2"/>
      <c r="G654" s="2"/>
    </row>
    <row r="655" spans="2:7" x14ac:dyDescent="0.2">
      <c r="B655" s="29"/>
      <c r="C655" s="2"/>
      <c r="E655" s="2"/>
      <c r="F655" s="2"/>
      <c r="G655" s="2"/>
    </row>
    <row r="656" spans="2:7" x14ac:dyDescent="0.2">
      <c r="B656" s="29"/>
      <c r="C656" s="2"/>
      <c r="E656" s="2"/>
      <c r="F656" s="2"/>
      <c r="G656" s="2"/>
    </row>
    <row r="657" spans="2:7" x14ac:dyDescent="0.2">
      <c r="B657" s="29"/>
      <c r="C657" s="2"/>
      <c r="E657" s="2"/>
      <c r="F657" s="2"/>
      <c r="G657" s="2"/>
    </row>
    <row r="658" spans="2:7" x14ac:dyDescent="0.2">
      <c r="B658" s="29"/>
      <c r="C658" s="2"/>
      <c r="E658" s="2"/>
      <c r="F658" s="2"/>
      <c r="G658" s="2"/>
    </row>
    <row r="659" spans="2:7" x14ac:dyDescent="0.2">
      <c r="B659" s="29"/>
      <c r="C659" s="2"/>
      <c r="E659" s="2"/>
      <c r="F659" s="2"/>
      <c r="G659" s="2"/>
    </row>
    <row r="660" spans="2:7" x14ac:dyDescent="0.2">
      <c r="B660" s="29"/>
      <c r="C660" s="2"/>
      <c r="E660" s="2"/>
      <c r="F660" s="2"/>
      <c r="G660" s="2"/>
    </row>
    <row r="661" spans="2:7" x14ac:dyDescent="0.2">
      <c r="B661" s="29"/>
      <c r="C661" s="2"/>
      <c r="E661" s="2"/>
      <c r="F661" s="2"/>
      <c r="G661" s="2"/>
    </row>
    <row r="662" spans="2:7" x14ac:dyDescent="0.2">
      <c r="B662" s="29"/>
      <c r="C662" s="2"/>
      <c r="E662" s="2"/>
      <c r="F662" s="2"/>
      <c r="G662" s="2"/>
    </row>
    <row r="663" spans="2:7" x14ac:dyDescent="0.2">
      <c r="B663" s="29"/>
      <c r="C663" s="2"/>
      <c r="E663" s="2"/>
      <c r="F663" s="2"/>
      <c r="G663" s="2"/>
    </row>
    <row r="664" spans="2:7" x14ac:dyDescent="0.2">
      <c r="B664" s="29"/>
      <c r="C664" s="2"/>
      <c r="E664" s="2"/>
      <c r="F664" s="2"/>
      <c r="G664" s="2"/>
    </row>
    <row r="665" spans="2:7" x14ac:dyDescent="0.2">
      <c r="B665" s="29"/>
      <c r="C665" s="2"/>
      <c r="E665" s="2"/>
      <c r="F665" s="2"/>
      <c r="G665" s="2"/>
    </row>
    <row r="666" spans="2:7" x14ac:dyDescent="0.2">
      <c r="B666" s="29"/>
      <c r="C666" s="2"/>
      <c r="E666" s="2"/>
      <c r="F666" s="2"/>
      <c r="G666" s="2"/>
    </row>
    <row r="667" spans="2:7" x14ac:dyDescent="0.2">
      <c r="B667" s="29"/>
      <c r="C667" s="2"/>
      <c r="E667" s="2"/>
      <c r="F667" s="2"/>
      <c r="G667" s="2"/>
    </row>
    <row r="668" spans="2:7" x14ac:dyDescent="0.2">
      <c r="B668" s="29"/>
      <c r="C668" s="2"/>
      <c r="E668" s="2"/>
      <c r="F668" s="2"/>
      <c r="G668" s="2"/>
    </row>
    <row r="669" spans="2:7" x14ac:dyDescent="0.2">
      <c r="B669" s="29"/>
      <c r="C669" s="2"/>
      <c r="E669" s="2"/>
      <c r="F669" s="2"/>
      <c r="G669" s="2"/>
    </row>
    <row r="670" spans="2:7" x14ac:dyDescent="0.2">
      <c r="B670" s="29"/>
      <c r="C670" s="2"/>
      <c r="E670" s="2"/>
      <c r="F670" s="2"/>
      <c r="G670" s="2"/>
    </row>
    <row r="671" spans="2:7" x14ac:dyDescent="0.2">
      <c r="B671" s="29"/>
      <c r="C671" s="2"/>
      <c r="E671" s="2"/>
      <c r="F671" s="2"/>
      <c r="G671" s="2"/>
    </row>
    <row r="672" spans="2:7" x14ac:dyDescent="0.2">
      <c r="B672" s="29"/>
      <c r="C672" s="2"/>
      <c r="E672" s="2"/>
      <c r="F672" s="2"/>
      <c r="G672" s="2"/>
    </row>
    <row r="673" spans="2:7" x14ac:dyDescent="0.2">
      <c r="B673" s="29"/>
      <c r="C673" s="2"/>
      <c r="E673" s="2"/>
      <c r="F673" s="2"/>
      <c r="G673" s="2"/>
    </row>
    <row r="674" spans="2:7" x14ac:dyDescent="0.2">
      <c r="B674" s="29"/>
      <c r="C674" s="2"/>
      <c r="E674" s="2"/>
      <c r="F674" s="2"/>
      <c r="G674" s="2"/>
    </row>
    <row r="675" spans="2:7" x14ac:dyDescent="0.2">
      <c r="B675" s="29"/>
      <c r="C675" s="2"/>
      <c r="E675" s="2"/>
      <c r="F675" s="2"/>
      <c r="G675" s="2"/>
    </row>
    <row r="676" spans="2:7" x14ac:dyDescent="0.2">
      <c r="B676" s="29"/>
      <c r="C676" s="2"/>
      <c r="E676" s="2"/>
      <c r="F676" s="2"/>
      <c r="G676" s="2"/>
    </row>
    <row r="677" spans="2:7" x14ac:dyDescent="0.2">
      <c r="B677" s="29"/>
      <c r="C677" s="2"/>
      <c r="E677" s="2"/>
      <c r="F677" s="2"/>
      <c r="G677" s="2"/>
    </row>
    <row r="678" spans="2:7" x14ac:dyDescent="0.2">
      <c r="B678" s="29"/>
      <c r="C678" s="2"/>
      <c r="E678" s="2"/>
      <c r="F678" s="2"/>
      <c r="G678" s="2"/>
    </row>
    <row r="679" spans="2:7" x14ac:dyDescent="0.2">
      <c r="B679" s="29"/>
      <c r="C679" s="2"/>
      <c r="E679" s="2"/>
      <c r="F679" s="2"/>
      <c r="G679" s="2"/>
    </row>
    <row r="680" spans="2:7" x14ac:dyDescent="0.2">
      <c r="B680" s="29"/>
      <c r="C680" s="2"/>
      <c r="E680" s="2"/>
      <c r="F680" s="2"/>
      <c r="G680" s="2"/>
    </row>
    <row r="681" spans="2:7" x14ac:dyDescent="0.2">
      <c r="B681" s="29"/>
      <c r="C681" s="2"/>
      <c r="E681" s="2"/>
      <c r="F681" s="2"/>
      <c r="G681" s="2"/>
    </row>
    <row r="682" spans="2:7" x14ac:dyDescent="0.2">
      <c r="B682" s="29"/>
      <c r="C682" s="2"/>
      <c r="E682" s="2"/>
      <c r="F682" s="2"/>
      <c r="G682" s="2"/>
    </row>
    <row r="683" spans="2:7" x14ac:dyDescent="0.2">
      <c r="B683" s="29"/>
      <c r="C683" s="2"/>
      <c r="E683" s="2"/>
      <c r="F683" s="2"/>
      <c r="G683" s="2"/>
    </row>
    <row r="684" spans="2:7" x14ac:dyDescent="0.2">
      <c r="B684" s="29"/>
      <c r="C684" s="2"/>
      <c r="E684" s="2"/>
      <c r="F684" s="2"/>
      <c r="G684" s="2"/>
    </row>
    <row r="685" spans="2:7" x14ac:dyDescent="0.2">
      <c r="B685" s="29"/>
      <c r="C685" s="2"/>
      <c r="E685" s="2"/>
      <c r="F685" s="2"/>
      <c r="G685" s="2"/>
    </row>
    <row r="686" spans="2:7" x14ac:dyDescent="0.2">
      <c r="B686" s="29"/>
      <c r="C686" s="2"/>
      <c r="E686" s="2"/>
      <c r="F686" s="2"/>
      <c r="G686" s="2"/>
    </row>
    <row r="687" spans="2:7" x14ac:dyDescent="0.2">
      <c r="B687" s="29"/>
      <c r="C687" s="2"/>
      <c r="E687" s="2"/>
      <c r="F687" s="2"/>
      <c r="G687" s="2"/>
    </row>
    <row r="688" spans="2:7" x14ac:dyDescent="0.2">
      <c r="B688" s="29"/>
      <c r="C688" s="2"/>
      <c r="E688" s="2"/>
      <c r="F688" s="2"/>
      <c r="G688" s="2"/>
    </row>
    <row r="689" spans="2:7" x14ac:dyDescent="0.2">
      <c r="B689" s="29"/>
      <c r="C689" s="2"/>
      <c r="E689" s="2"/>
      <c r="F689" s="2"/>
      <c r="G689" s="2"/>
    </row>
    <row r="690" spans="2:7" x14ac:dyDescent="0.2">
      <c r="B690" s="29"/>
      <c r="C690" s="2"/>
      <c r="E690" s="2"/>
      <c r="F690" s="2"/>
      <c r="G690" s="2"/>
    </row>
    <row r="691" spans="2:7" x14ac:dyDescent="0.2">
      <c r="B691" s="29"/>
      <c r="C691" s="2"/>
      <c r="E691" s="2"/>
      <c r="F691" s="2"/>
      <c r="G691" s="2"/>
    </row>
    <row r="692" spans="2:7" x14ac:dyDescent="0.2">
      <c r="B692" s="29"/>
      <c r="C692" s="2"/>
      <c r="E692" s="2"/>
      <c r="F692" s="2"/>
      <c r="G692" s="2"/>
    </row>
    <row r="693" spans="2:7" x14ac:dyDescent="0.2">
      <c r="B693" s="29"/>
      <c r="C693" s="2"/>
      <c r="E693" s="2"/>
      <c r="F693" s="2"/>
      <c r="G693" s="2"/>
    </row>
    <row r="694" spans="2:7" x14ac:dyDescent="0.2">
      <c r="B694" s="29"/>
      <c r="C694" s="2"/>
      <c r="E694" s="2"/>
      <c r="F694" s="2"/>
      <c r="G694" s="2"/>
    </row>
    <row r="695" spans="2:7" x14ac:dyDescent="0.2">
      <c r="B695" s="29"/>
      <c r="C695" s="2"/>
      <c r="E695" s="2"/>
      <c r="F695" s="2"/>
      <c r="G695" s="2"/>
    </row>
    <row r="696" spans="2:7" x14ac:dyDescent="0.2">
      <c r="B696" s="29"/>
      <c r="C696" s="2"/>
      <c r="E696" s="2"/>
      <c r="F696" s="2"/>
      <c r="G696" s="2"/>
    </row>
    <row r="697" spans="2:7" x14ac:dyDescent="0.2">
      <c r="B697" s="29"/>
      <c r="C697" s="2"/>
      <c r="E697" s="2"/>
      <c r="F697" s="2"/>
      <c r="G697" s="2"/>
    </row>
    <row r="698" spans="2:7" x14ac:dyDescent="0.2">
      <c r="B698" s="29"/>
      <c r="C698" s="2"/>
      <c r="E698" s="2"/>
      <c r="F698" s="2"/>
      <c r="G698" s="2"/>
    </row>
    <row r="699" spans="2:7" x14ac:dyDescent="0.2">
      <c r="B699" s="29"/>
      <c r="C699" s="2"/>
      <c r="E699" s="2"/>
      <c r="F699" s="2"/>
      <c r="G699" s="2"/>
    </row>
    <row r="700" spans="2:7" x14ac:dyDescent="0.2">
      <c r="B700" s="29"/>
      <c r="C700" s="2"/>
      <c r="E700" s="2"/>
      <c r="F700" s="2"/>
      <c r="G700" s="2"/>
    </row>
    <row r="701" spans="2:7" x14ac:dyDescent="0.2">
      <c r="B701" s="29"/>
      <c r="C701" s="2"/>
      <c r="E701" s="2"/>
      <c r="F701" s="2"/>
      <c r="G701" s="2"/>
    </row>
    <row r="702" spans="2:7" x14ac:dyDescent="0.2">
      <c r="B702" s="29"/>
      <c r="C702" s="2"/>
      <c r="E702" s="2"/>
      <c r="F702" s="2"/>
      <c r="G702" s="2"/>
    </row>
    <row r="703" spans="2:7" x14ac:dyDescent="0.2">
      <c r="B703" s="29"/>
      <c r="C703" s="2"/>
      <c r="E703" s="2"/>
      <c r="F703" s="2"/>
      <c r="G703" s="2"/>
    </row>
    <row r="704" spans="2:7" x14ac:dyDescent="0.2">
      <c r="B704" s="29"/>
      <c r="C704" s="2"/>
      <c r="E704" s="2"/>
      <c r="F704" s="2"/>
      <c r="G704" s="2"/>
    </row>
    <row r="705" spans="2:7" x14ac:dyDescent="0.2">
      <c r="B705" s="29"/>
      <c r="C705" s="2"/>
      <c r="E705" s="2"/>
      <c r="F705" s="2"/>
      <c r="G705" s="2"/>
    </row>
    <row r="706" spans="2:7" x14ac:dyDescent="0.2">
      <c r="B706" s="29"/>
      <c r="C706" s="2"/>
      <c r="E706" s="2"/>
      <c r="F706" s="2"/>
      <c r="G706" s="2"/>
    </row>
    <row r="707" spans="2:7" x14ac:dyDescent="0.2">
      <c r="B707" s="29"/>
      <c r="C707" s="2"/>
      <c r="E707" s="2"/>
      <c r="F707" s="2"/>
      <c r="G707" s="2"/>
    </row>
    <row r="708" spans="2:7" x14ac:dyDescent="0.2">
      <c r="B708" s="29"/>
      <c r="C708" s="2"/>
      <c r="E708" s="2"/>
      <c r="F708" s="2"/>
      <c r="G708" s="2"/>
    </row>
    <row r="709" spans="2:7" x14ac:dyDescent="0.2">
      <c r="B709" s="29"/>
      <c r="C709" s="2"/>
      <c r="E709" s="2"/>
      <c r="F709" s="2"/>
      <c r="G709" s="2"/>
    </row>
    <row r="710" spans="2:7" x14ac:dyDescent="0.2">
      <c r="B710" s="29"/>
      <c r="C710" s="2"/>
      <c r="E710" s="2"/>
      <c r="F710" s="2"/>
      <c r="G710" s="2"/>
    </row>
    <row r="711" spans="2:7" x14ac:dyDescent="0.2">
      <c r="B711" s="29"/>
      <c r="C711" s="2"/>
      <c r="E711" s="2"/>
      <c r="F711" s="2"/>
      <c r="G711" s="2"/>
    </row>
    <row r="712" spans="2:7" x14ac:dyDescent="0.2">
      <c r="B712" s="29"/>
      <c r="C712" s="2"/>
      <c r="E712" s="2"/>
      <c r="F712" s="2"/>
      <c r="G712" s="2"/>
    </row>
    <row r="713" spans="2:7" x14ac:dyDescent="0.2">
      <c r="B713" s="29"/>
      <c r="C713" s="2"/>
      <c r="E713" s="2"/>
      <c r="F713" s="2"/>
      <c r="G713" s="2"/>
    </row>
    <row r="714" spans="2:7" x14ac:dyDescent="0.2">
      <c r="B714" s="29"/>
      <c r="C714" s="2"/>
      <c r="E714" s="2"/>
      <c r="F714" s="2"/>
      <c r="G714" s="2"/>
    </row>
    <row r="715" spans="2:7" x14ac:dyDescent="0.2">
      <c r="B715" s="29"/>
      <c r="C715" s="2"/>
      <c r="E715" s="2"/>
      <c r="F715" s="2"/>
      <c r="G715" s="2"/>
    </row>
    <row r="716" spans="2:7" x14ac:dyDescent="0.2">
      <c r="B716" s="29"/>
      <c r="C716" s="2"/>
      <c r="E716" s="2"/>
      <c r="F716" s="2"/>
      <c r="G716" s="2"/>
    </row>
    <row r="717" spans="2:7" x14ac:dyDescent="0.2">
      <c r="B717" s="29"/>
      <c r="C717" s="2"/>
      <c r="E717" s="2"/>
      <c r="F717" s="2"/>
      <c r="G717" s="2"/>
    </row>
    <row r="718" spans="2:7" x14ac:dyDescent="0.2">
      <c r="B718" s="29"/>
      <c r="C718" s="2"/>
      <c r="E718" s="2"/>
      <c r="F718" s="2"/>
      <c r="G718" s="2"/>
    </row>
    <row r="719" spans="2:7" x14ac:dyDescent="0.2">
      <c r="B719" s="29"/>
      <c r="C719" s="2"/>
      <c r="E719" s="2"/>
      <c r="F719" s="2"/>
      <c r="G719" s="2"/>
    </row>
    <row r="720" spans="2:7" x14ac:dyDescent="0.2">
      <c r="B720" s="29"/>
      <c r="C720" s="2"/>
      <c r="E720" s="2"/>
      <c r="F720" s="2"/>
      <c r="G720" s="2"/>
    </row>
    <row r="721" spans="2:7" x14ac:dyDescent="0.2">
      <c r="B721" s="29"/>
      <c r="C721" s="2"/>
      <c r="E721" s="2"/>
      <c r="F721" s="2"/>
      <c r="G721" s="2"/>
    </row>
    <row r="722" spans="2:7" x14ac:dyDescent="0.2">
      <c r="B722" s="29"/>
      <c r="C722" s="2"/>
      <c r="E722" s="2"/>
      <c r="F722" s="2"/>
      <c r="G722" s="2"/>
    </row>
    <row r="723" spans="2:7" x14ac:dyDescent="0.2">
      <c r="B723" s="29"/>
      <c r="C723" s="2"/>
      <c r="E723" s="2"/>
      <c r="F723" s="2"/>
      <c r="G723" s="2"/>
    </row>
    <row r="724" spans="2:7" x14ac:dyDescent="0.2">
      <c r="B724" s="29"/>
      <c r="C724" s="2"/>
      <c r="E724" s="2"/>
      <c r="F724" s="2"/>
      <c r="G724" s="2"/>
    </row>
    <row r="725" spans="2:7" x14ac:dyDescent="0.2">
      <c r="B725" s="29"/>
      <c r="C725" s="2"/>
      <c r="E725" s="2"/>
      <c r="F725" s="2"/>
      <c r="G725" s="2"/>
    </row>
    <row r="726" spans="2:7" x14ac:dyDescent="0.2">
      <c r="B726" s="29"/>
      <c r="C726" s="2"/>
      <c r="E726" s="2"/>
      <c r="F726" s="2"/>
      <c r="G726" s="2"/>
    </row>
    <row r="727" spans="2:7" x14ac:dyDescent="0.2">
      <c r="B727" s="29"/>
      <c r="C727" s="2"/>
      <c r="E727" s="2"/>
      <c r="F727" s="2"/>
      <c r="G727" s="2"/>
    </row>
    <row r="728" spans="2:7" x14ac:dyDescent="0.2">
      <c r="B728" s="29"/>
      <c r="C728" s="2"/>
      <c r="E728" s="2"/>
      <c r="F728" s="2"/>
      <c r="G728" s="2"/>
    </row>
    <row r="729" spans="2:7" x14ac:dyDescent="0.2">
      <c r="B729" s="29"/>
      <c r="C729" s="2"/>
      <c r="E729" s="2"/>
      <c r="F729" s="2"/>
      <c r="G729" s="2"/>
    </row>
    <row r="730" spans="2:7" x14ac:dyDescent="0.2">
      <c r="B730" s="29"/>
      <c r="C730" s="2"/>
      <c r="E730" s="2"/>
      <c r="F730" s="2"/>
      <c r="G730" s="2"/>
    </row>
    <row r="731" spans="2:7" x14ac:dyDescent="0.2">
      <c r="B731" s="29"/>
      <c r="C731" s="2"/>
      <c r="E731" s="2"/>
      <c r="F731" s="2"/>
      <c r="G731" s="2"/>
    </row>
    <row r="732" spans="2:7" x14ac:dyDescent="0.2">
      <c r="B732" s="29"/>
      <c r="C732" s="2"/>
      <c r="E732" s="2"/>
      <c r="F732" s="2"/>
      <c r="G732" s="2"/>
    </row>
    <row r="733" spans="2:7" x14ac:dyDescent="0.2">
      <c r="B733" s="29"/>
      <c r="C733" s="2"/>
      <c r="E733" s="2"/>
      <c r="F733" s="2"/>
      <c r="G733" s="2"/>
    </row>
    <row r="734" spans="2:7" x14ac:dyDescent="0.2">
      <c r="B734" s="29"/>
      <c r="C734" s="2"/>
      <c r="E734" s="2"/>
      <c r="F734" s="2"/>
      <c r="G734" s="2"/>
    </row>
    <row r="735" spans="2:7" x14ac:dyDescent="0.2">
      <c r="B735" s="29"/>
      <c r="C735" s="2"/>
      <c r="E735" s="2"/>
      <c r="F735" s="2"/>
      <c r="G735" s="2"/>
    </row>
    <row r="736" spans="2:7" x14ac:dyDescent="0.2">
      <c r="B736" s="29"/>
      <c r="C736" s="2"/>
      <c r="E736" s="2"/>
      <c r="F736" s="2"/>
      <c r="G736" s="2"/>
    </row>
    <row r="737" spans="2:7" x14ac:dyDescent="0.2">
      <c r="B737" s="29"/>
      <c r="C737" s="2"/>
      <c r="E737" s="2"/>
      <c r="F737" s="2"/>
      <c r="G737" s="2"/>
    </row>
    <row r="738" spans="2:7" x14ac:dyDescent="0.2">
      <c r="B738" s="29"/>
      <c r="C738" s="2"/>
      <c r="E738" s="2"/>
      <c r="F738" s="2"/>
      <c r="G738" s="2"/>
    </row>
    <row r="739" spans="2:7" x14ac:dyDescent="0.2">
      <c r="B739" s="29"/>
      <c r="C739" s="2"/>
      <c r="E739" s="2"/>
      <c r="F739" s="2"/>
      <c r="G739" s="2"/>
    </row>
    <row r="740" spans="2:7" x14ac:dyDescent="0.2">
      <c r="B740" s="29"/>
      <c r="C740" s="2"/>
      <c r="E740" s="2"/>
      <c r="F740" s="2"/>
      <c r="G740" s="2"/>
    </row>
    <row r="741" spans="2:7" x14ac:dyDescent="0.2">
      <c r="B741" s="29"/>
      <c r="C741" s="2"/>
      <c r="E741" s="2"/>
      <c r="F741" s="2"/>
      <c r="G741" s="2"/>
    </row>
    <row r="742" spans="2:7" x14ac:dyDescent="0.2">
      <c r="B742" s="29"/>
      <c r="C742" s="2"/>
      <c r="E742" s="2"/>
      <c r="F742" s="2"/>
      <c r="G742" s="2"/>
    </row>
    <row r="743" spans="2:7" x14ac:dyDescent="0.2">
      <c r="B743" s="29"/>
      <c r="C743" s="2"/>
      <c r="E743" s="2"/>
      <c r="F743" s="2"/>
      <c r="G743" s="2"/>
    </row>
    <row r="744" spans="2:7" x14ac:dyDescent="0.2">
      <c r="B744" s="29"/>
      <c r="C744" s="2"/>
      <c r="E744" s="2"/>
      <c r="F744" s="2"/>
      <c r="G744" s="2"/>
    </row>
    <row r="745" spans="2:7" x14ac:dyDescent="0.2">
      <c r="B745" s="29"/>
      <c r="C745" s="2"/>
      <c r="E745" s="2"/>
      <c r="F745" s="2"/>
      <c r="G745" s="2"/>
    </row>
    <row r="746" spans="2:7" x14ac:dyDescent="0.2">
      <c r="B746" s="29"/>
      <c r="C746" s="2"/>
      <c r="E746" s="2"/>
      <c r="F746" s="2"/>
      <c r="G746" s="2"/>
    </row>
    <row r="747" spans="2:7" x14ac:dyDescent="0.2">
      <c r="B747" s="29"/>
      <c r="C747" s="2"/>
      <c r="E747" s="2"/>
      <c r="F747" s="2"/>
      <c r="G747" s="2"/>
    </row>
    <row r="748" spans="2:7" x14ac:dyDescent="0.2">
      <c r="B748" s="29"/>
      <c r="C748" s="2"/>
      <c r="E748" s="2"/>
      <c r="F748" s="2"/>
      <c r="G748" s="2"/>
    </row>
    <row r="749" spans="2:7" x14ac:dyDescent="0.2">
      <c r="B749" s="29"/>
      <c r="C749" s="2"/>
      <c r="E749" s="2"/>
      <c r="F749" s="2"/>
      <c r="G749" s="2"/>
    </row>
    <row r="750" spans="2:7" x14ac:dyDescent="0.2">
      <c r="B750" s="29"/>
      <c r="C750" s="2"/>
      <c r="E750" s="2"/>
      <c r="F750" s="2"/>
      <c r="G750" s="2"/>
    </row>
    <row r="751" spans="2:7" x14ac:dyDescent="0.2">
      <c r="B751" s="29"/>
      <c r="C751" s="2"/>
      <c r="E751" s="2"/>
      <c r="F751" s="2"/>
      <c r="G751" s="2"/>
    </row>
    <row r="752" spans="2:7" x14ac:dyDescent="0.2">
      <c r="B752" s="29"/>
      <c r="C752" s="2"/>
      <c r="E752" s="2"/>
      <c r="F752" s="2"/>
      <c r="G752" s="2"/>
    </row>
    <row r="753" spans="2:7" x14ac:dyDescent="0.2">
      <c r="B753" s="29"/>
      <c r="C753" s="2"/>
      <c r="E753" s="2"/>
      <c r="F753" s="2"/>
      <c r="G753" s="2"/>
    </row>
    <row r="754" spans="2:7" x14ac:dyDescent="0.2">
      <c r="B754" s="29"/>
      <c r="C754" s="2"/>
      <c r="E754" s="2"/>
      <c r="F754" s="2"/>
      <c r="G754" s="2"/>
    </row>
    <row r="755" spans="2:7" x14ac:dyDescent="0.2">
      <c r="B755" s="29"/>
      <c r="C755" s="2"/>
      <c r="E755" s="2"/>
      <c r="F755" s="2"/>
      <c r="G755"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52" fitToHeight="0"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H841"/>
  <sheetViews>
    <sheetView showZeros="0" view="pageBreakPreview" zoomScale="95" zoomScaleNormal="120" zoomScaleSheetLayoutView="95" workbookViewId="0">
      <pane ySplit="5" topLeftCell="A9" activePane="bottomLeft" state="frozen"/>
      <selection activeCell="A46" sqref="A46:XFD47"/>
      <selection pane="bottomLeft" activeCell="K15" sqref="K15"/>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8" x14ac:dyDescent="0.2">
      <c r="A1" s="374" t="s">
        <v>2</v>
      </c>
      <c r="B1" s="375"/>
      <c r="C1" s="376"/>
      <c r="D1" s="365" t="str">
        <f>TRO!D1</f>
        <v>REINFORCE d.o.o.</v>
      </c>
      <c r="E1" s="366"/>
      <c r="F1" s="367"/>
      <c r="G1" s="1" t="s">
        <v>243</v>
      </c>
    </row>
    <row r="2" spans="1:8"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54" customFormat="1" x14ac:dyDescent="0.2">
      <c r="A4" s="73">
        <f>+A8</f>
        <v>9</v>
      </c>
      <c r="B4" s="74"/>
      <c r="C4" s="75" t="str">
        <f>+C8</f>
        <v>LIČILAČKI RADOVI</v>
      </c>
      <c r="D4" s="75"/>
      <c r="E4" s="76"/>
      <c r="F4" s="77"/>
      <c r="G4" s="78"/>
    </row>
    <row r="5" spans="1:8" ht="13.5" thickBot="1" x14ac:dyDescent="0.25">
      <c r="A5" s="8" t="s">
        <v>3</v>
      </c>
      <c r="B5" s="9"/>
      <c r="C5" s="66" t="s">
        <v>4</v>
      </c>
      <c r="D5" s="93" t="s">
        <v>5</v>
      </c>
      <c r="E5" s="241" t="s">
        <v>6</v>
      </c>
      <c r="F5" s="12" t="s">
        <v>7</v>
      </c>
      <c r="G5" s="12" t="s">
        <v>8</v>
      </c>
    </row>
    <row r="6" spans="1:8" ht="13.5" thickTop="1" x14ac:dyDescent="0.2">
      <c r="B6" s="29"/>
      <c r="D6" s="25"/>
      <c r="E6" s="6"/>
      <c r="F6" s="282"/>
    </row>
    <row r="7" spans="1:8" x14ac:dyDescent="0.2">
      <c r="B7" s="25"/>
      <c r="C7" s="2"/>
      <c r="D7" s="25"/>
      <c r="E7" s="6"/>
      <c r="F7" s="282"/>
    </row>
    <row r="8" spans="1:8" s="22" customFormat="1" x14ac:dyDescent="0.2">
      <c r="A8" s="67">
        <v>9</v>
      </c>
      <c r="B8" s="31"/>
      <c r="C8" s="243" t="s">
        <v>607</v>
      </c>
      <c r="D8" s="25"/>
      <c r="E8" s="6"/>
      <c r="F8" s="282"/>
      <c r="G8" s="7">
        <f>+F8*E8</f>
        <v>0</v>
      </c>
    </row>
    <row r="9" spans="1:8" x14ac:dyDescent="0.2">
      <c r="A9" s="26"/>
      <c r="B9" s="29"/>
      <c r="C9" s="14"/>
      <c r="D9" s="25"/>
      <c r="E9" s="6"/>
      <c r="F9" s="282"/>
      <c r="G9" s="7">
        <f>+F9*E9</f>
        <v>0</v>
      </c>
      <c r="H9" s="5"/>
    </row>
    <row r="10" spans="1:8" x14ac:dyDescent="0.2">
      <c r="A10" s="26"/>
      <c r="B10" s="29"/>
      <c r="C10" s="14"/>
      <c r="D10" s="25"/>
      <c r="E10" s="6"/>
      <c r="F10" s="282"/>
      <c r="H10" s="5"/>
    </row>
    <row r="11" spans="1:8" ht="25.5" x14ac:dyDescent="0.2">
      <c r="A11" s="26">
        <v>1</v>
      </c>
      <c r="B11" s="29"/>
      <c r="C11" s="142" t="s">
        <v>585</v>
      </c>
      <c r="D11" s="25"/>
      <c r="E11" s="6"/>
      <c r="F11" s="282"/>
      <c r="G11" s="7">
        <f t="shared" ref="G11:G12" si="0">+F11*E11</f>
        <v>0</v>
      </c>
      <c r="H11" s="5"/>
    </row>
    <row r="12" spans="1:8" ht="79.900000000000006" customHeight="1" x14ac:dyDescent="0.2">
      <c r="A12" s="26"/>
      <c r="B12" s="29"/>
      <c r="C12" s="142" t="s">
        <v>622</v>
      </c>
      <c r="D12" s="25"/>
      <c r="E12" s="6"/>
      <c r="F12" s="282"/>
      <c r="G12" s="6">
        <f t="shared" si="0"/>
        <v>0</v>
      </c>
      <c r="H12" s="5"/>
    </row>
    <row r="13" spans="1:8" ht="15" x14ac:dyDescent="0.2">
      <c r="A13" s="26"/>
      <c r="B13" s="29" t="s">
        <v>35</v>
      </c>
      <c r="C13" s="142" t="s">
        <v>623</v>
      </c>
      <c r="D13" s="25"/>
      <c r="E13" s="6"/>
      <c r="F13" s="282"/>
      <c r="G13" s="6"/>
      <c r="H13" s="5"/>
    </row>
    <row r="14" spans="1:8" ht="15" x14ac:dyDescent="0.2">
      <c r="A14" s="26"/>
      <c r="B14" s="29" t="s">
        <v>159</v>
      </c>
      <c r="C14" s="14" t="s">
        <v>597</v>
      </c>
      <c r="D14" s="25" t="s">
        <v>246</v>
      </c>
      <c r="E14" s="155">
        <v>6</v>
      </c>
      <c r="F14" s="282"/>
      <c r="G14" s="279">
        <f>+F14*E14</f>
        <v>0</v>
      </c>
      <c r="H14" s="247"/>
    </row>
    <row r="15" spans="1:8" x14ac:dyDescent="0.2">
      <c r="A15" s="26"/>
      <c r="B15" s="29" t="s">
        <v>160</v>
      </c>
      <c r="C15" s="14" t="s">
        <v>629</v>
      </c>
      <c r="D15" s="25" t="s">
        <v>605</v>
      </c>
      <c r="E15" s="155">
        <v>11.2</v>
      </c>
      <c r="F15" s="282"/>
      <c r="G15" s="279">
        <f t="shared" ref="G15" si="1">+F15*E15</f>
        <v>0</v>
      </c>
      <c r="H15" s="247"/>
    </row>
    <row r="16" spans="1:8" x14ac:dyDescent="0.2">
      <c r="A16" s="26"/>
      <c r="B16" s="29"/>
      <c r="C16" s="14"/>
      <c r="D16" s="25"/>
      <c r="E16" s="138"/>
      <c r="F16" s="282"/>
      <c r="G16" s="279">
        <f t="shared" ref="G16:G18" si="2">+F16*E16</f>
        <v>0</v>
      </c>
      <c r="H16" s="5"/>
    </row>
    <row r="17" spans="1:8" x14ac:dyDescent="0.2">
      <c r="A17" s="26"/>
      <c r="B17" s="29"/>
      <c r="C17" s="14"/>
      <c r="D17" s="25"/>
      <c r="E17" s="138"/>
      <c r="F17" s="282"/>
      <c r="G17" s="279">
        <f t="shared" si="2"/>
        <v>0</v>
      </c>
      <c r="H17" s="5"/>
    </row>
    <row r="18" spans="1:8" ht="25.5" x14ac:dyDescent="0.2">
      <c r="A18" s="26">
        <f>MAX($A$10:A17)+1</f>
        <v>2</v>
      </c>
      <c r="B18" s="29"/>
      <c r="C18" s="142" t="s">
        <v>717</v>
      </c>
      <c r="D18" s="25"/>
      <c r="E18" s="138"/>
      <c r="F18" s="282"/>
      <c r="G18" s="279">
        <f t="shared" si="2"/>
        <v>0</v>
      </c>
      <c r="H18" s="5"/>
    </row>
    <row r="19" spans="1:8" ht="38.25" x14ac:dyDescent="0.2">
      <c r="A19" s="26"/>
      <c r="B19" s="29"/>
      <c r="C19" s="142" t="s">
        <v>624</v>
      </c>
      <c r="D19" s="25"/>
      <c r="E19" s="138"/>
      <c r="F19" s="282"/>
      <c r="G19" s="279">
        <f t="shared" ref="G19:G21" si="3">+F19*E19</f>
        <v>0</v>
      </c>
      <c r="H19" s="5"/>
    </row>
    <row r="20" spans="1:8" ht="15" x14ac:dyDescent="0.2">
      <c r="A20" s="26"/>
      <c r="B20" s="29" t="s">
        <v>35</v>
      </c>
      <c r="C20" s="142" t="s">
        <v>625</v>
      </c>
      <c r="D20" s="25"/>
      <c r="E20" s="138"/>
      <c r="F20" s="282"/>
      <c r="G20" s="279"/>
      <c r="H20" s="5"/>
    </row>
    <row r="21" spans="1:8" ht="15" x14ac:dyDescent="0.2">
      <c r="A21" s="26"/>
      <c r="B21" s="29" t="s">
        <v>159</v>
      </c>
      <c r="C21" s="14" t="s">
        <v>597</v>
      </c>
      <c r="D21" s="25" t="s">
        <v>246</v>
      </c>
      <c r="E21" s="155">
        <v>179.81</v>
      </c>
      <c r="F21" s="282"/>
      <c r="G21" s="279">
        <f t="shared" si="3"/>
        <v>0</v>
      </c>
      <c r="H21" s="247"/>
    </row>
    <row r="22" spans="1:8" x14ac:dyDescent="0.2">
      <c r="A22" s="26"/>
      <c r="B22" s="29"/>
      <c r="C22" s="45"/>
      <c r="D22" s="25"/>
      <c r="E22" s="155"/>
      <c r="F22" s="282"/>
      <c r="G22" s="279"/>
      <c r="H22" s="247"/>
    </row>
    <row r="23" spans="1:8" x14ac:dyDescent="0.2">
      <c r="A23" s="13"/>
      <c r="B23" s="29"/>
      <c r="C23" s="14"/>
      <c r="D23" s="25"/>
      <c r="E23" s="6"/>
      <c r="F23" s="282"/>
      <c r="G23" s="279"/>
      <c r="H23" s="247"/>
    </row>
    <row r="24" spans="1:8" s="22" customFormat="1" x14ac:dyDescent="0.2">
      <c r="A24" s="41">
        <f>+A8</f>
        <v>9</v>
      </c>
      <c r="B24" s="32"/>
      <c r="C24" s="33" t="str">
        <f>+C8</f>
        <v>LIČILAČKI RADOVI</v>
      </c>
      <c r="D24" s="94"/>
      <c r="E24" s="96" t="s">
        <v>167</v>
      </c>
      <c r="F24" s="34"/>
      <c r="G24" s="323">
        <f>SUM(G6:G23)</f>
        <v>0</v>
      </c>
      <c r="H24" s="256"/>
    </row>
    <row r="25" spans="1:8" x14ac:dyDescent="0.2">
      <c r="A25" s="13"/>
      <c r="B25" s="29"/>
      <c r="E25" s="6"/>
      <c r="G25" s="279"/>
      <c r="H25" s="23"/>
    </row>
    <row r="26" spans="1:8" x14ac:dyDescent="0.2">
      <c r="A26" s="13"/>
      <c r="B26" s="29"/>
      <c r="E26" s="6"/>
      <c r="G26" s="6"/>
      <c r="H26" s="23"/>
    </row>
    <row r="27" spans="1:8" x14ac:dyDescent="0.2">
      <c r="A27" s="13"/>
      <c r="B27" s="29"/>
      <c r="E27" s="6"/>
      <c r="G27" s="6"/>
      <c r="H27" s="23"/>
    </row>
    <row r="28" spans="1:8" x14ac:dyDescent="0.2">
      <c r="A28" s="13"/>
      <c r="B28" s="29"/>
      <c r="E28" s="6"/>
      <c r="G28" s="6"/>
      <c r="H28" s="23"/>
    </row>
    <row r="29" spans="1:8" x14ac:dyDescent="0.2">
      <c r="A29" s="13"/>
      <c r="B29" s="29"/>
      <c r="E29" s="6"/>
      <c r="G29" s="6"/>
      <c r="H29" s="23"/>
    </row>
    <row r="30" spans="1:8" x14ac:dyDescent="0.2">
      <c r="A30" s="13"/>
      <c r="B30" s="29"/>
      <c r="E30" s="6"/>
      <c r="G30" s="6"/>
      <c r="H30" s="23"/>
    </row>
    <row r="31" spans="1:8" x14ac:dyDescent="0.2">
      <c r="A31" s="13"/>
      <c r="B31" s="29"/>
      <c r="E31" s="6"/>
      <c r="G31" s="6"/>
      <c r="H31" s="23"/>
    </row>
    <row r="32" spans="1:8" x14ac:dyDescent="0.2">
      <c r="A32" s="13"/>
      <c r="B32" s="29"/>
      <c r="E32" s="6"/>
      <c r="G32" s="6"/>
      <c r="H32" s="23"/>
    </row>
    <row r="33" spans="1:8" x14ac:dyDescent="0.2">
      <c r="A33" s="13"/>
      <c r="B33" s="29"/>
      <c r="E33" s="6"/>
      <c r="G33" s="6"/>
      <c r="H33" s="23"/>
    </row>
    <row r="34" spans="1:8" x14ac:dyDescent="0.2">
      <c r="A34" s="13"/>
      <c r="B34" s="29"/>
      <c r="E34" s="6"/>
      <c r="G34" s="6"/>
      <c r="H34" s="23"/>
    </row>
    <row r="35" spans="1:8" x14ac:dyDescent="0.2">
      <c r="A35" s="13"/>
      <c r="B35" s="29"/>
      <c r="E35" s="6"/>
      <c r="G35" s="6"/>
      <c r="H35" s="23"/>
    </row>
    <row r="36" spans="1:8" x14ac:dyDescent="0.2">
      <c r="A36" s="13"/>
      <c r="B36" s="29"/>
      <c r="E36" s="6"/>
      <c r="G36" s="6"/>
      <c r="H36" s="23"/>
    </row>
    <row r="37" spans="1:8" x14ac:dyDescent="0.2">
      <c r="A37" s="13"/>
      <c r="B37" s="29"/>
      <c r="E37" s="6"/>
      <c r="G37" s="6"/>
      <c r="H37" s="23"/>
    </row>
    <row r="38" spans="1:8" x14ac:dyDescent="0.2">
      <c r="A38" s="13"/>
      <c r="B38" s="29"/>
      <c r="E38" s="6"/>
      <c r="G38" s="6"/>
      <c r="H38" s="23"/>
    </row>
    <row r="39" spans="1:8" x14ac:dyDescent="0.2">
      <c r="A39" s="13"/>
      <c r="B39" s="29"/>
      <c r="E39" s="6"/>
      <c r="G39" s="6"/>
      <c r="H39" s="23"/>
    </row>
    <row r="40" spans="1:8" x14ac:dyDescent="0.2">
      <c r="A40" s="13"/>
      <c r="B40" s="29"/>
      <c r="E40" s="6"/>
      <c r="G40" s="6"/>
      <c r="H40" s="23"/>
    </row>
    <row r="41" spans="1:8" x14ac:dyDescent="0.2">
      <c r="A41" s="13"/>
      <c r="B41" s="29"/>
      <c r="E41" s="6"/>
      <c r="G41" s="6"/>
      <c r="H41" s="23"/>
    </row>
    <row r="42" spans="1:8" x14ac:dyDescent="0.2">
      <c r="A42" s="13"/>
      <c r="B42" s="29"/>
      <c r="E42" s="6"/>
      <c r="G42" s="6"/>
      <c r="H42" s="23"/>
    </row>
    <row r="43" spans="1:8" x14ac:dyDescent="0.2">
      <c r="A43" s="13"/>
      <c r="B43" s="29"/>
      <c r="E43" s="6"/>
      <c r="G43" s="6"/>
      <c r="H43" s="23"/>
    </row>
    <row r="44" spans="1:8" x14ac:dyDescent="0.2">
      <c r="A44" s="13"/>
      <c r="B44" s="29"/>
      <c r="E44" s="6"/>
      <c r="G44" s="6"/>
      <c r="H44" s="23"/>
    </row>
    <row r="45" spans="1:8" x14ac:dyDescent="0.2">
      <c r="A45" s="13"/>
      <c r="B45" s="29"/>
      <c r="E45" s="6"/>
      <c r="G45" s="6"/>
      <c r="H45" s="23"/>
    </row>
    <row r="46" spans="1:8" x14ac:dyDescent="0.2">
      <c r="A46" s="13"/>
      <c r="B46" s="29"/>
      <c r="E46" s="6"/>
      <c r="G46" s="6"/>
      <c r="H46" s="23"/>
    </row>
    <row r="47" spans="1:8" x14ac:dyDescent="0.2">
      <c r="A47" s="13"/>
      <c r="B47" s="29"/>
      <c r="E47" s="6"/>
      <c r="G47" s="6"/>
      <c r="H47" s="23"/>
    </row>
    <row r="48" spans="1:8" x14ac:dyDescent="0.2">
      <c r="A48" s="13"/>
      <c r="B48" s="29"/>
      <c r="E48" s="6"/>
      <c r="G48" s="6"/>
      <c r="H48" s="23"/>
    </row>
    <row r="49" spans="1:8" x14ac:dyDescent="0.2">
      <c r="A49" s="13"/>
      <c r="B49" s="29"/>
      <c r="E49" s="6"/>
      <c r="G49" s="6"/>
      <c r="H49" s="23"/>
    </row>
    <row r="50" spans="1:8" x14ac:dyDescent="0.2">
      <c r="A50" s="13"/>
      <c r="B50" s="29"/>
      <c r="E50" s="6"/>
      <c r="G50" s="6"/>
      <c r="H50" s="23"/>
    </row>
    <row r="51" spans="1:8" x14ac:dyDescent="0.2">
      <c r="A51" s="13"/>
      <c r="B51" s="29"/>
      <c r="E51" s="6"/>
      <c r="G51" s="6"/>
      <c r="H51" s="23"/>
    </row>
    <row r="52" spans="1:8" x14ac:dyDescent="0.2">
      <c r="A52" s="13"/>
      <c r="B52" s="29"/>
      <c r="E52" s="6"/>
      <c r="G52" s="6"/>
      <c r="H52" s="23"/>
    </row>
    <row r="53" spans="1:8" x14ac:dyDescent="0.2">
      <c r="A53" s="13"/>
      <c r="B53" s="29"/>
      <c r="E53" s="6"/>
      <c r="G53" s="6"/>
      <c r="H53" s="23"/>
    </row>
    <row r="54" spans="1:8" x14ac:dyDescent="0.2">
      <c r="A54" s="13"/>
      <c r="B54" s="29"/>
      <c r="E54" s="6"/>
      <c r="G54" s="6"/>
      <c r="H54" s="23"/>
    </row>
    <row r="55" spans="1:8" x14ac:dyDescent="0.2">
      <c r="A55" s="13"/>
      <c r="B55" s="29"/>
      <c r="E55" s="6"/>
      <c r="G55" s="6"/>
      <c r="H55" s="23"/>
    </row>
    <row r="56" spans="1:8" x14ac:dyDescent="0.2">
      <c r="A56" s="13"/>
      <c r="B56" s="29"/>
      <c r="E56" s="6"/>
      <c r="G56" s="6"/>
      <c r="H56" s="23"/>
    </row>
    <row r="57" spans="1:8" x14ac:dyDescent="0.2">
      <c r="A57" s="13"/>
      <c r="B57" s="29"/>
      <c r="E57" s="6"/>
      <c r="G57" s="6"/>
      <c r="H57" s="23"/>
    </row>
    <row r="58" spans="1:8" x14ac:dyDescent="0.2">
      <c r="A58" s="13"/>
      <c r="B58" s="29"/>
      <c r="E58" s="6"/>
      <c r="G58" s="6"/>
      <c r="H58" s="23"/>
    </row>
    <row r="59" spans="1:8" x14ac:dyDescent="0.2">
      <c r="A59" s="13"/>
      <c r="B59" s="29"/>
      <c r="E59" s="6"/>
      <c r="G59" s="6"/>
      <c r="H59" s="23"/>
    </row>
    <row r="60" spans="1:8" x14ac:dyDescent="0.2">
      <c r="A60" s="13"/>
      <c r="B60" s="29"/>
      <c r="E60" s="6"/>
      <c r="G60" s="6"/>
      <c r="H60" s="23"/>
    </row>
    <row r="61" spans="1:8" x14ac:dyDescent="0.2">
      <c r="A61" s="13"/>
      <c r="B61" s="29"/>
      <c r="E61" s="6"/>
      <c r="G61" s="6"/>
      <c r="H61" s="23"/>
    </row>
    <row r="62" spans="1:8" x14ac:dyDescent="0.2">
      <c r="A62" s="13"/>
      <c r="B62" s="29"/>
      <c r="E62" s="6"/>
      <c r="G62" s="6"/>
      <c r="H62" s="23"/>
    </row>
    <row r="63" spans="1:8" x14ac:dyDescent="0.2">
      <c r="A63" s="13"/>
      <c r="B63" s="29"/>
      <c r="E63" s="6"/>
      <c r="G63" s="6"/>
      <c r="H63" s="23"/>
    </row>
    <row r="64" spans="1:8" x14ac:dyDescent="0.2">
      <c r="A64" s="13"/>
      <c r="B64" s="29"/>
      <c r="E64" s="6"/>
      <c r="G64" s="6"/>
      <c r="H64" s="23"/>
    </row>
    <row r="65" spans="1:8" x14ac:dyDescent="0.2">
      <c r="A65" s="13"/>
      <c r="B65" s="29"/>
      <c r="E65" s="6"/>
      <c r="G65" s="6"/>
      <c r="H65" s="23"/>
    </row>
    <row r="66" spans="1:8" x14ac:dyDescent="0.2">
      <c r="A66" s="13"/>
      <c r="B66" s="29"/>
      <c r="E66" s="6"/>
      <c r="G66" s="6"/>
      <c r="H66" s="23"/>
    </row>
    <row r="67" spans="1:8" x14ac:dyDescent="0.2">
      <c r="A67" s="13"/>
      <c r="B67" s="29"/>
      <c r="E67" s="6"/>
      <c r="G67" s="6"/>
      <c r="H67" s="23"/>
    </row>
    <row r="68" spans="1:8" x14ac:dyDescent="0.2">
      <c r="A68" s="13"/>
      <c r="B68" s="29"/>
      <c r="E68" s="6"/>
      <c r="G68" s="6"/>
      <c r="H68" s="23"/>
    </row>
    <row r="69" spans="1:8" x14ac:dyDescent="0.2">
      <c r="A69" s="13"/>
      <c r="B69" s="29"/>
      <c r="E69" s="6"/>
      <c r="G69" s="6"/>
      <c r="H69" s="23"/>
    </row>
    <row r="70" spans="1:8" x14ac:dyDescent="0.2">
      <c r="A70" s="13"/>
      <c r="B70" s="29"/>
      <c r="E70" s="6"/>
      <c r="G70" s="6"/>
      <c r="H70" s="23"/>
    </row>
    <row r="71" spans="1:8" x14ac:dyDescent="0.2">
      <c r="A71" s="13"/>
      <c r="B71" s="29"/>
      <c r="E71" s="6"/>
      <c r="G71" s="6"/>
      <c r="H71" s="23"/>
    </row>
    <row r="72" spans="1:8" x14ac:dyDescent="0.2">
      <c r="A72" s="13"/>
      <c r="B72" s="29"/>
      <c r="E72" s="6"/>
      <c r="G72" s="6"/>
      <c r="H72" s="23"/>
    </row>
    <row r="73" spans="1:8" x14ac:dyDescent="0.2">
      <c r="A73" s="13"/>
      <c r="B73" s="29"/>
      <c r="E73" s="6"/>
      <c r="G73" s="6"/>
      <c r="H73" s="23"/>
    </row>
    <row r="74" spans="1:8" x14ac:dyDescent="0.2">
      <c r="A74" s="13"/>
      <c r="B74" s="29"/>
      <c r="E74" s="6"/>
      <c r="G74" s="6"/>
      <c r="H74" s="23"/>
    </row>
    <row r="75" spans="1:8" x14ac:dyDescent="0.2">
      <c r="A75" s="13"/>
      <c r="B75" s="29"/>
      <c r="E75" s="6"/>
      <c r="H75" s="23"/>
    </row>
    <row r="76" spans="1:8" x14ac:dyDescent="0.2">
      <c r="A76" s="13"/>
      <c r="B76" s="29"/>
      <c r="E76" s="6"/>
      <c r="H76" s="23"/>
    </row>
    <row r="77" spans="1:8" x14ac:dyDescent="0.2">
      <c r="A77" s="13"/>
      <c r="B77" s="29"/>
      <c r="E77" s="6"/>
      <c r="H77" s="23"/>
    </row>
    <row r="78" spans="1:8" x14ac:dyDescent="0.2">
      <c r="B78" s="29"/>
      <c r="H78" s="23"/>
    </row>
    <row r="79" spans="1:8" x14ac:dyDescent="0.2">
      <c r="B79" s="29"/>
      <c r="H79" s="23"/>
    </row>
    <row r="80" spans="1: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c r="H566" s="23"/>
    </row>
    <row r="567" spans="2:8" x14ac:dyDescent="0.2">
      <c r="B567" s="29"/>
      <c r="H567" s="23"/>
    </row>
    <row r="568" spans="2:8" x14ac:dyDescent="0.2">
      <c r="B568" s="29"/>
      <c r="H568" s="23"/>
    </row>
    <row r="569" spans="2:8" x14ac:dyDescent="0.2">
      <c r="B569" s="29"/>
      <c r="H569" s="23"/>
    </row>
    <row r="570" spans="2:8" x14ac:dyDescent="0.2">
      <c r="B570" s="29"/>
      <c r="H570" s="23"/>
    </row>
    <row r="571" spans="2:8" x14ac:dyDescent="0.2">
      <c r="B571" s="29"/>
      <c r="H571" s="23"/>
    </row>
    <row r="572" spans="2:8" x14ac:dyDescent="0.2">
      <c r="B572" s="29"/>
      <c r="H572" s="23"/>
    </row>
    <row r="573" spans="2:8" x14ac:dyDescent="0.2">
      <c r="B573" s="29"/>
      <c r="H573" s="23"/>
    </row>
    <row r="574" spans="2:8" x14ac:dyDescent="0.2">
      <c r="B574" s="29"/>
      <c r="H574" s="23"/>
    </row>
    <row r="575" spans="2:8" x14ac:dyDescent="0.2">
      <c r="B575" s="29"/>
      <c r="H575" s="23"/>
    </row>
    <row r="576" spans="2:8" x14ac:dyDescent="0.2">
      <c r="B576" s="29"/>
      <c r="H576" s="23"/>
    </row>
    <row r="577" spans="2:8" x14ac:dyDescent="0.2">
      <c r="B577" s="29"/>
      <c r="H577" s="23"/>
    </row>
    <row r="578" spans="2:8" x14ac:dyDescent="0.2">
      <c r="B578" s="29"/>
      <c r="H578" s="23"/>
    </row>
    <row r="579" spans="2:8" x14ac:dyDescent="0.2">
      <c r="B579" s="29"/>
      <c r="H579" s="23"/>
    </row>
    <row r="580" spans="2:8" x14ac:dyDescent="0.2">
      <c r="B580" s="29"/>
      <c r="H580" s="23"/>
    </row>
    <row r="581" spans="2:8" x14ac:dyDescent="0.2">
      <c r="B581" s="29"/>
      <c r="H581" s="23"/>
    </row>
    <row r="582" spans="2:8" x14ac:dyDescent="0.2">
      <c r="B582" s="29"/>
      <c r="H582" s="23"/>
    </row>
    <row r="583" spans="2:8" x14ac:dyDescent="0.2">
      <c r="B583" s="29"/>
      <c r="H583" s="23"/>
    </row>
    <row r="584" spans="2:8" x14ac:dyDescent="0.2">
      <c r="B584" s="29"/>
      <c r="H584" s="23"/>
    </row>
    <row r="585" spans="2:8" x14ac:dyDescent="0.2">
      <c r="B585" s="29"/>
      <c r="H585" s="23"/>
    </row>
    <row r="586" spans="2:8" x14ac:dyDescent="0.2">
      <c r="B586" s="29"/>
      <c r="H586" s="23"/>
    </row>
    <row r="587" spans="2:8" x14ac:dyDescent="0.2">
      <c r="B587" s="29"/>
      <c r="H587" s="23"/>
    </row>
    <row r="588" spans="2:8" x14ac:dyDescent="0.2">
      <c r="B588" s="29"/>
      <c r="H588" s="23"/>
    </row>
    <row r="589" spans="2:8" x14ac:dyDescent="0.2">
      <c r="B589" s="29"/>
      <c r="H589" s="23"/>
    </row>
    <row r="590" spans="2:8" x14ac:dyDescent="0.2">
      <c r="B590" s="29"/>
      <c r="H590" s="23"/>
    </row>
    <row r="591" spans="2:8" x14ac:dyDescent="0.2">
      <c r="B591" s="29"/>
      <c r="H591" s="23"/>
    </row>
    <row r="592" spans="2:8" x14ac:dyDescent="0.2">
      <c r="B592" s="29"/>
      <c r="H592" s="23"/>
    </row>
    <row r="593" spans="2:8" x14ac:dyDescent="0.2">
      <c r="B593" s="29"/>
      <c r="H593" s="23"/>
    </row>
    <row r="594" spans="2:8" x14ac:dyDescent="0.2">
      <c r="B594" s="29"/>
      <c r="H594" s="23"/>
    </row>
    <row r="595" spans="2:8" x14ac:dyDescent="0.2">
      <c r="B595" s="29"/>
      <c r="H595" s="23"/>
    </row>
    <row r="596" spans="2:8" x14ac:dyDescent="0.2">
      <c r="B596" s="29"/>
      <c r="H596" s="23"/>
    </row>
    <row r="597" spans="2:8" x14ac:dyDescent="0.2">
      <c r="B597" s="29"/>
      <c r="H597" s="23"/>
    </row>
    <row r="598" spans="2:8" x14ac:dyDescent="0.2">
      <c r="B598" s="29"/>
      <c r="H598" s="23"/>
    </row>
    <row r="599" spans="2:8" x14ac:dyDescent="0.2">
      <c r="B599" s="29"/>
      <c r="H599" s="23"/>
    </row>
    <row r="600" spans="2:8" x14ac:dyDescent="0.2">
      <c r="B600" s="29"/>
      <c r="H600" s="23"/>
    </row>
    <row r="601" spans="2:8" x14ac:dyDescent="0.2">
      <c r="B601" s="29"/>
      <c r="H601" s="23"/>
    </row>
    <row r="602" spans="2:8" x14ac:dyDescent="0.2">
      <c r="B602" s="29"/>
      <c r="H602" s="23"/>
    </row>
    <row r="603" spans="2:8" x14ac:dyDescent="0.2">
      <c r="B603" s="29"/>
      <c r="H603" s="23"/>
    </row>
    <row r="604" spans="2:8" x14ac:dyDescent="0.2">
      <c r="B604" s="29"/>
      <c r="H604" s="23"/>
    </row>
    <row r="605" spans="2:8" x14ac:dyDescent="0.2">
      <c r="B605" s="29"/>
      <c r="H605" s="23"/>
    </row>
    <row r="606" spans="2:8" x14ac:dyDescent="0.2">
      <c r="B606" s="29"/>
      <c r="H606" s="23"/>
    </row>
    <row r="607" spans="2:8" x14ac:dyDescent="0.2">
      <c r="B607" s="29"/>
      <c r="H607" s="23"/>
    </row>
    <row r="608" spans="2:8" x14ac:dyDescent="0.2">
      <c r="B608" s="29"/>
      <c r="H608" s="23"/>
    </row>
    <row r="609" spans="2:8" x14ac:dyDescent="0.2">
      <c r="B609" s="29"/>
      <c r="H609" s="23"/>
    </row>
    <row r="610" spans="2:8" x14ac:dyDescent="0.2">
      <c r="B610" s="29"/>
      <c r="H610" s="23"/>
    </row>
    <row r="611" spans="2:8" x14ac:dyDescent="0.2">
      <c r="B611" s="29"/>
      <c r="H611" s="23"/>
    </row>
    <row r="612" spans="2:8" x14ac:dyDescent="0.2">
      <c r="B612" s="29"/>
      <c r="H612" s="23"/>
    </row>
    <row r="613" spans="2:8" x14ac:dyDescent="0.2">
      <c r="B613" s="29"/>
      <c r="H613" s="23"/>
    </row>
    <row r="614" spans="2:8" x14ac:dyDescent="0.2">
      <c r="B614" s="29"/>
      <c r="H614" s="23"/>
    </row>
    <row r="615" spans="2:8" x14ac:dyDescent="0.2">
      <c r="B615" s="29"/>
      <c r="H615" s="23"/>
    </row>
    <row r="616" spans="2:8" x14ac:dyDescent="0.2">
      <c r="B616" s="29"/>
      <c r="H616" s="23"/>
    </row>
    <row r="617" spans="2:8" x14ac:dyDescent="0.2">
      <c r="B617" s="29"/>
      <c r="H617" s="23"/>
    </row>
    <row r="618" spans="2:8" x14ac:dyDescent="0.2">
      <c r="B618" s="29"/>
      <c r="H618" s="23"/>
    </row>
    <row r="619" spans="2:8" x14ac:dyDescent="0.2">
      <c r="B619" s="29"/>
      <c r="H619" s="23"/>
    </row>
    <row r="620" spans="2:8" x14ac:dyDescent="0.2">
      <c r="B620" s="29"/>
      <c r="H620" s="23"/>
    </row>
    <row r="621" spans="2:8" x14ac:dyDescent="0.2">
      <c r="B621" s="29"/>
      <c r="H621" s="23"/>
    </row>
    <row r="622" spans="2:8" x14ac:dyDescent="0.2">
      <c r="B622" s="29"/>
      <c r="H622" s="23"/>
    </row>
    <row r="623" spans="2:8" x14ac:dyDescent="0.2">
      <c r="B623" s="29"/>
      <c r="H623" s="23"/>
    </row>
    <row r="624" spans="2:8" x14ac:dyDescent="0.2">
      <c r="B624" s="29"/>
      <c r="H624" s="23"/>
    </row>
    <row r="625" spans="2:8" x14ac:dyDescent="0.2">
      <c r="B625" s="29"/>
      <c r="H625" s="23"/>
    </row>
    <row r="626" spans="2:8" x14ac:dyDescent="0.2">
      <c r="B626" s="29"/>
      <c r="H626" s="23"/>
    </row>
    <row r="627" spans="2:8" x14ac:dyDescent="0.2">
      <c r="B627" s="29"/>
      <c r="H627" s="23"/>
    </row>
    <row r="628" spans="2:8" x14ac:dyDescent="0.2">
      <c r="B628" s="29"/>
      <c r="H628" s="23"/>
    </row>
    <row r="629" spans="2:8" x14ac:dyDescent="0.2">
      <c r="B629" s="29"/>
      <c r="H629" s="23"/>
    </row>
    <row r="630" spans="2:8" x14ac:dyDescent="0.2">
      <c r="B630" s="29"/>
      <c r="H630" s="23"/>
    </row>
    <row r="631" spans="2:8" x14ac:dyDescent="0.2">
      <c r="B631" s="29"/>
      <c r="H631" s="23"/>
    </row>
    <row r="632" spans="2:8" x14ac:dyDescent="0.2">
      <c r="B632" s="29"/>
      <c r="H632" s="23"/>
    </row>
    <row r="633" spans="2:8" x14ac:dyDescent="0.2">
      <c r="B633" s="29"/>
      <c r="H633" s="23"/>
    </row>
    <row r="634" spans="2:8" x14ac:dyDescent="0.2">
      <c r="B634" s="29"/>
      <c r="H634" s="23"/>
    </row>
    <row r="635" spans="2:8" x14ac:dyDescent="0.2">
      <c r="B635" s="29"/>
      <c r="H635" s="23"/>
    </row>
    <row r="636" spans="2:8" x14ac:dyDescent="0.2">
      <c r="B636" s="29"/>
      <c r="H636" s="23"/>
    </row>
    <row r="637" spans="2:8" x14ac:dyDescent="0.2">
      <c r="B637" s="29"/>
      <c r="H637" s="23"/>
    </row>
    <row r="638" spans="2:8" x14ac:dyDescent="0.2">
      <c r="B638" s="29"/>
      <c r="H638" s="23"/>
    </row>
    <row r="639" spans="2:8" x14ac:dyDescent="0.2">
      <c r="B639" s="29"/>
      <c r="H639" s="23"/>
    </row>
    <row r="640" spans="2:8" x14ac:dyDescent="0.2">
      <c r="B640" s="29"/>
      <c r="H640" s="23"/>
    </row>
    <row r="641" spans="2:8" x14ac:dyDescent="0.2">
      <c r="B641" s="29"/>
      <c r="H641" s="23"/>
    </row>
    <row r="642" spans="2:8" x14ac:dyDescent="0.2">
      <c r="B642" s="29"/>
      <c r="H642" s="23"/>
    </row>
    <row r="643" spans="2:8" x14ac:dyDescent="0.2">
      <c r="B643" s="29"/>
      <c r="H643" s="23"/>
    </row>
    <row r="644" spans="2:8" x14ac:dyDescent="0.2">
      <c r="B644" s="29"/>
      <c r="H644" s="23"/>
    </row>
    <row r="645" spans="2:8" x14ac:dyDescent="0.2">
      <c r="B645" s="29"/>
      <c r="H645" s="23"/>
    </row>
    <row r="646" spans="2:8" x14ac:dyDescent="0.2">
      <c r="B646" s="29"/>
      <c r="H646" s="23"/>
    </row>
    <row r="647" spans="2:8" x14ac:dyDescent="0.2">
      <c r="B647" s="29"/>
      <c r="H647" s="23"/>
    </row>
    <row r="648" spans="2:8" x14ac:dyDescent="0.2">
      <c r="B648" s="29"/>
      <c r="H648" s="23"/>
    </row>
    <row r="649" spans="2:8" x14ac:dyDescent="0.2">
      <c r="B649" s="29"/>
      <c r="H649" s="23"/>
    </row>
    <row r="650" spans="2:8" x14ac:dyDescent="0.2">
      <c r="B650" s="29"/>
      <c r="H650" s="23"/>
    </row>
    <row r="651" spans="2:8" x14ac:dyDescent="0.2">
      <c r="B651" s="29"/>
      <c r="H651" s="23"/>
    </row>
    <row r="652" spans="2:8" x14ac:dyDescent="0.2">
      <c r="B652" s="29"/>
      <c r="H652" s="23"/>
    </row>
    <row r="653" spans="2:8" x14ac:dyDescent="0.2">
      <c r="B653" s="29"/>
      <c r="H653" s="23"/>
    </row>
    <row r="654" spans="2:8" x14ac:dyDescent="0.2">
      <c r="B654" s="29"/>
      <c r="H654" s="23"/>
    </row>
    <row r="655" spans="2:8" x14ac:dyDescent="0.2">
      <c r="B655" s="29"/>
      <c r="H655" s="23"/>
    </row>
    <row r="656" spans="2:8" x14ac:dyDescent="0.2">
      <c r="B656" s="29"/>
      <c r="H656" s="23"/>
    </row>
    <row r="657" spans="2:8" x14ac:dyDescent="0.2">
      <c r="B657" s="29"/>
      <c r="H657" s="23"/>
    </row>
    <row r="658" spans="2:8" x14ac:dyDescent="0.2">
      <c r="B658" s="29"/>
      <c r="H658" s="23"/>
    </row>
    <row r="659" spans="2:8" x14ac:dyDescent="0.2">
      <c r="B659" s="29"/>
      <c r="H659" s="23"/>
    </row>
    <row r="660" spans="2:8" x14ac:dyDescent="0.2">
      <c r="B660" s="29"/>
      <c r="H660" s="23"/>
    </row>
    <row r="661" spans="2:8" x14ac:dyDescent="0.2">
      <c r="B661" s="29"/>
      <c r="H661" s="23"/>
    </row>
    <row r="662" spans="2:8" x14ac:dyDescent="0.2">
      <c r="B662" s="29"/>
      <c r="H662" s="23"/>
    </row>
    <row r="663" spans="2:8" x14ac:dyDescent="0.2">
      <c r="B663" s="29"/>
      <c r="H663" s="23"/>
    </row>
    <row r="664" spans="2:8" x14ac:dyDescent="0.2">
      <c r="B664" s="29"/>
      <c r="H664" s="23"/>
    </row>
    <row r="665" spans="2:8" x14ac:dyDescent="0.2">
      <c r="B665" s="29"/>
      <c r="H665" s="23"/>
    </row>
    <row r="666" spans="2:8" x14ac:dyDescent="0.2">
      <c r="B666" s="29"/>
      <c r="H666" s="23"/>
    </row>
    <row r="667" spans="2:8" x14ac:dyDescent="0.2">
      <c r="B667" s="29"/>
      <c r="H667" s="23"/>
    </row>
    <row r="668" spans="2:8" x14ac:dyDescent="0.2">
      <c r="B668" s="29"/>
      <c r="H668" s="23"/>
    </row>
    <row r="669" spans="2:8" x14ac:dyDescent="0.2">
      <c r="B669" s="29"/>
      <c r="H669" s="23"/>
    </row>
    <row r="670" spans="2:8" x14ac:dyDescent="0.2">
      <c r="B670" s="29"/>
      <c r="H670" s="23"/>
    </row>
    <row r="671" spans="2:8" x14ac:dyDescent="0.2">
      <c r="B671" s="29"/>
      <c r="H671" s="23"/>
    </row>
    <row r="672" spans="2:8" x14ac:dyDescent="0.2">
      <c r="B672" s="29"/>
      <c r="H672" s="23"/>
    </row>
    <row r="673" spans="2:8" x14ac:dyDescent="0.2">
      <c r="B673" s="29"/>
      <c r="H673" s="23"/>
    </row>
    <row r="674" spans="2:8" x14ac:dyDescent="0.2">
      <c r="B674" s="29"/>
      <c r="H674" s="23"/>
    </row>
    <row r="675" spans="2:8" x14ac:dyDescent="0.2">
      <c r="B675" s="29"/>
    </row>
    <row r="676" spans="2:8" x14ac:dyDescent="0.2">
      <c r="B676" s="29"/>
    </row>
    <row r="677" spans="2:8" x14ac:dyDescent="0.2">
      <c r="B677" s="29"/>
    </row>
    <row r="678" spans="2:8" x14ac:dyDescent="0.2">
      <c r="B678" s="29"/>
    </row>
    <row r="679" spans="2:8" x14ac:dyDescent="0.2">
      <c r="B679" s="29"/>
    </row>
    <row r="680" spans="2:8" x14ac:dyDescent="0.2">
      <c r="B680" s="29"/>
    </row>
    <row r="681" spans="2:8" x14ac:dyDescent="0.2">
      <c r="B681" s="29"/>
    </row>
    <row r="682" spans="2:8" x14ac:dyDescent="0.2">
      <c r="B682" s="29"/>
    </row>
    <row r="683" spans="2:8" x14ac:dyDescent="0.2">
      <c r="B683" s="29"/>
    </row>
    <row r="684" spans="2:8" x14ac:dyDescent="0.2">
      <c r="B684" s="29"/>
    </row>
    <row r="685" spans="2:8" x14ac:dyDescent="0.2">
      <c r="B685" s="29"/>
    </row>
    <row r="686" spans="2:8" x14ac:dyDescent="0.2">
      <c r="B686" s="29"/>
    </row>
    <row r="687" spans="2:8" x14ac:dyDescent="0.2">
      <c r="B687" s="29"/>
    </row>
    <row r="688" spans="2:8"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row r="789" spans="2:2" x14ac:dyDescent="0.2">
      <c r="B789" s="29"/>
    </row>
    <row r="790" spans="2:2" x14ac:dyDescent="0.2">
      <c r="B790" s="29"/>
    </row>
    <row r="791" spans="2:2" x14ac:dyDescent="0.2">
      <c r="B791" s="29"/>
    </row>
    <row r="792" spans="2:2" x14ac:dyDescent="0.2">
      <c r="B792" s="29"/>
    </row>
    <row r="793" spans="2:2" x14ac:dyDescent="0.2">
      <c r="B793" s="29"/>
    </row>
    <row r="794" spans="2:2" x14ac:dyDescent="0.2">
      <c r="B794" s="29"/>
    </row>
    <row r="795" spans="2:2" x14ac:dyDescent="0.2">
      <c r="B795" s="29"/>
    </row>
    <row r="796" spans="2:2" x14ac:dyDescent="0.2">
      <c r="B796" s="29"/>
    </row>
    <row r="797" spans="2:2" x14ac:dyDescent="0.2">
      <c r="B797" s="29"/>
    </row>
    <row r="798" spans="2:2" x14ac:dyDescent="0.2">
      <c r="B798" s="29"/>
    </row>
    <row r="799" spans="2:2" x14ac:dyDescent="0.2">
      <c r="B799" s="29"/>
    </row>
    <row r="800" spans="2:2" x14ac:dyDescent="0.2">
      <c r="B800" s="29"/>
    </row>
    <row r="801" spans="2:2" x14ac:dyDescent="0.2">
      <c r="B801" s="29"/>
    </row>
    <row r="802" spans="2:2" x14ac:dyDescent="0.2">
      <c r="B802" s="29"/>
    </row>
    <row r="803" spans="2:2" x14ac:dyDescent="0.2">
      <c r="B803" s="29"/>
    </row>
    <row r="804" spans="2:2" x14ac:dyDescent="0.2">
      <c r="B804" s="29"/>
    </row>
    <row r="805" spans="2:2" x14ac:dyDescent="0.2">
      <c r="B805" s="29"/>
    </row>
    <row r="806" spans="2:2" x14ac:dyDescent="0.2">
      <c r="B806" s="29"/>
    </row>
    <row r="807" spans="2:2" x14ac:dyDescent="0.2">
      <c r="B807" s="29"/>
    </row>
    <row r="808" spans="2:2" x14ac:dyDescent="0.2">
      <c r="B808" s="29"/>
    </row>
    <row r="809" spans="2:2" x14ac:dyDescent="0.2">
      <c r="B809" s="29"/>
    </row>
    <row r="810" spans="2:2" x14ac:dyDescent="0.2">
      <c r="B810" s="29"/>
    </row>
    <row r="811" spans="2:2" x14ac:dyDescent="0.2">
      <c r="B811" s="29"/>
    </row>
    <row r="812" spans="2:2" x14ac:dyDescent="0.2">
      <c r="B812" s="29"/>
    </row>
    <row r="813" spans="2:2" x14ac:dyDescent="0.2">
      <c r="B813" s="29"/>
    </row>
    <row r="814" spans="2:2" x14ac:dyDescent="0.2">
      <c r="B814" s="29"/>
    </row>
    <row r="815" spans="2:2" x14ac:dyDescent="0.2">
      <c r="B815" s="29"/>
    </row>
    <row r="816" spans="2:2" x14ac:dyDescent="0.2">
      <c r="B816" s="29"/>
    </row>
    <row r="817" spans="2:2" x14ac:dyDescent="0.2">
      <c r="B817" s="29"/>
    </row>
    <row r="818" spans="2:2" x14ac:dyDescent="0.2">
      <c r="B818" s="29"/>
    </row>
    <row r="819" spans="2:2" x14ac:dyDescent="0.2">
      <c r="B819" s="29"/>
    </row>
    <row r="820" spans="2:2" x14ac:dyDescent="0.2">
      <c r="B820" s="29"/>
    </row>
    <row r="821" spans="2:2" x14ac:dyDescent="0.2">
      <c r="B821" s="29"/>
    </row>
    <row r="822" spans="2:2" x14ac:dyDescent="0.2">
      <c r="B822" s="29"/>
    </row>
    <row r="823" spans="2:2" x14ac:dyDescent="0.2">
      <c r="B823" s="29"/>
    </row>
    <row r="824" spans="2:2" x14ac:dyDescent="0.2">
      <c r="B824" s="29"/>
    </row>
    <row r="825" spans="2:2" x14ac:dyDescent="0.2">
      <c r="B825" s="29"/>
    </row>
    <row r="826" spans="2:2" x14ac:dyDescent="0.2">
      <c r="B826" s="29"/>
    </row>
    <row r="827" spans="2:2" x14ac:dyDescent="0.2">
      <c r="B827" s="29"/>
    </row>
    <row r="828" spans="2:2" x14ac:dyDescent="0.2">
      <c r="B828" s="29"/>
    </row>
    <row r="829" spans="2:2" x14ac:dyDescent="0.2">
      <c r="B829" s="29"/>
    </row>
    <row r="830" spans="2:2" x14ac:dyDescent="0.2">
      <c r="B830" s="29"/>
    </row>
    <row r="831" spans="2:2" x14ac:dyDescent="0.2">
      <c r="B831" s="29"/>
    </row>
    <row r="832" spans="2:2" x14ac:dyDescent="0.2">
      <c r="B832" s="29"/>
    </row>
    <row r="833" spans="2:2" x14ac:dyDescent="0.2">
      <c r="B833" s="29"/>
    </row>
    <row r="834" spans="2:2" x14ac:dyDescent="0.2">
      <c r="B834" s="29"/>
    </row>
    <row r="835" spans="2:2" x14ac:dyDescent="0.2">
      <c r="B835" s="29"/>
    </row>
    <row r="836" spans="2:2" x14ac:dyDescent="0.2">
      <c r="B836" s="29"/>
    </row>
    <row r="837" spans="2:2" x14ac:dyDescent="0.2">
      <c r="B837" s="29"/>
    </row>
    <row r="838" spans="2:2" x14ac:dyDescent="0.2">
      <c r="B838" s="29"/>
    </row>
    <row r="839" spans="2:2" x14ac:dyDescent="0.2">
      <c r="B839" s="29"/>
    </row>
    <row r="840" spans="2:2" x14ac:dyDescent="0.2">
      <c r="B840" s="29"/>
    </row>
    <row r="841" spans="2:2" x14ac:dyDescent="0.2">
      <c r="B841"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54" fitToHeight="0"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N383"/>
  <sheetViews>
    <sheetView showZeros="0" view="pageBreakPreview" zoomScale="82" zoomScaleNormal="115" zoomScaleSheetLayoutView="82" workbookViewId="0">
      <pane ySplit="5" topLeftCell="A6" activePane="bottomLeft" state="frozen"/>
      <selection activeCell="A46" sqref="A46:XFD47"/>
      <selection pane="bottomLeft" activeCell="M17" sqref="M17"/>
    </sheetView>
  </sheetViews>
  <sheetFormatPr defaultColWidth="9.140625" defaultRowHeight="12.75" x14ac:dyDescent="0.2"/>
  <cols>
    <col min="1" max="1" width="7.42578125" style="2" bestFit="1" customWidth="1"/>
    <col min="2" max="2" width="2.7109375" style="29" bestFit="1" customWidth="1"/>
    <col min="3" max="3" width="43.7109375" style="4" customWidth="1"/>
    <col min="4" max="4" width="9" style="2" customWidth="1"/>
    <col min="5" max="5" width="11.140625" style="5" customWidth="1"/>
    <col min="6" max="6" width="10.7109375" style="6" customWidth="1"/>
    <col min="7" max="7" width="14.42578125" style="7" customWidth="1"/>
    <col min="8" max="8" width="9.7109375" style="2" bestFit="1" customWidth="1"/>
    <col min="9" max="9" width="5.7109375" style="2" customWidth="1"/>
    <col min="10" max="10" width="7" style="2" bestFit="1" customWidth="1"/>
    <col min="11" max="11" width="10" style="7" bestFit="1" customWidth="1"/>
    <col min="12" max="12" width="9.140625" style="7"/>
    <col min="13" max="16384" width="9.140625" style="2"/>
  </cols>
  <sheetData>
    <row r="1" spans="1:14" x14ac:dyDescent="0.2">
      <c r="A1" s="374" t="s">
        <v>2</v>
      </c>
      <c r="B1" s="375"/>
      <c r="C1" s="376"/>
      <c r="D1" s="365" t="str">
        <f>TRO!D1</f>
        <v>REINFORCE d.o.o.</v>
      </c>
      <c r="E1" s="366"/>
      <c r="F1" s="367"/>
      <c r="G1" s="1" t="s">
        <v>243</v>
      </c>
      <c r="K1" s="2"/>
      <c r="L1" s="2"/>
    </row>
    <row r="2" spans="1:14" x14ac:dyDescent="0.2">
      <c r="A2" s="365" t="str">
        <f>TRO!A2</f>
        <v xml:space="preserve">POSLOVNA GRAĐEVINA: UREDSKI PROSTOR </v>
      </c>
      <c r="B2" s="366"/>
      <c r="C2" s="367"/>
      <c r="D2" s="368"/>
      <c r="E2" s="369"/>
      <c r="F2" s="370"/>
      <c r="G2" s="84" t="str">
        <f>TRO!G2</f>
        <v xml:space="preserve">TD: </v>
      </c>
      <c r="K2" s="2"/>
      <c r="L2" s="2"/>
    </row>
    <row r="3" spans="1:14" x14ac:dyDescent="0.2">
      <c r="A3" s="368"/>
      <c r="B3" s="369"/>
      <c r="C3" s="370"/>
      <c r="D3" s="371" t="str">
        <f>TRO!D3</f>
        <v>Put Vrila 26 Omiš 21310</v>
      </c>
      <c r="E3" s="372"/>
      <c r="F3" s="373"/>
      <c r="G3" s="72" t="str">
        <f>TRO!G3</f>
        <v>ZOP: Leć</v>
      </c>
      <c r="K3" s="2"/>
      <c r="L3" s="2"/>
    </row>
    <row r="4" spans="1:14" s="75" customFormat="1" x14ac:dyDescent="0.2">
      <c r="A4" s="73">
        <f>+A8</f>
        <v>10</v>
      </c>
      <c r="B4" s="92"/>
      <c r="C4" s="75" t="str">
        <f>+C8</f>
        <v>OPREMA</v>
      </c>
      <c r="E4" s="76"/>
      <c r="F4" s="77"/>
      <c r="G4" s="78"/>
      <c r="K4" s="78"/>
      <c r="L4" s="78"/>
    </row>
    <row r="5" spans="1:14" ht="13.5" thickBot="1" x14ac:dyDescent="0.25">
      <c r="A5" s="8" t="s">
        <v>3</v>
      </c>
      <c r="B5" s="30"/>
      <c r="C5" s="66" t="s">
        <v>4</v>
      </c>
      <c r="D5" s="8" t="s">
        <v>5</v>
      </c>
      <c r="E5" s="241" t="s">
        <v>6</v>
      </c>
      <c r="F5" s="12" t="s">
        <v>7</v>
      </c>
      <c r="G5" s="12" t="s">
        <v>8</v>
      </c>
    </row>
    <row r="6" spans="1:14" ht="13.5" thickTop="1" x14ac:dyDescent="0.2">
      <c r="E6" s="6"/>
      <c r="F6" s="282"/>
    </row>
    <row r="7" spans="1:14" x14ac:dyDescent="0.2">
      <c r="A7" s="13"/>
      <c r="C7" s="14"/>
      <c r="D7" s="15"/>
      <c r="E7" s="6"/>
      <c r="F7" s="282"/>
    </row>
    <row r="8" spans="1:14" x14ac:dyDescent="0.2">
      <c r="A8" s="67">
        <v>10</v>
      </c>
      <c r="B8" s="31"/>
      <c r="C8" s="19" t="s">
        <v>724</v>
      </c>
      <c r="D8" s="15"/>
      <c r="E8" s="6"/>
      <c r="F8" s="327"/>
      <c r="G8" s="7">
        <f>+F8*E8</f>
        <v>0</v>
      </c>
    </row>
    <row r="9" spans="1:14" x14ac:dyDescent="0.2">
      <c r="A9" s="26"/>
      <c r="C9" s="14"/>
      <c r="D9" s="25"/>
      <c r="E9" s="6"/>
      <c r="F9" s="282"/>
      <c r="H9" s="7"/>
    </row>
    <row r="10" spans="1:14" customFormat="1" x14ac:dyDescent="0.2">
      <c r="A10" s="140"/>
      <c r="B10" s="141"/>
      <c r="C10" s="142"/>
      <c r="D10" s="2"/>
      <c r="E10" s="209"/>
      <c r="F10" s="282"/>
      <c r="G10" s="247"/>
      <c r="H10" s="252"/>
      <c r="I10" s="232"/>
      <c r="J10" s="233"/>
      <c r="K10" s="234"/>
      <c r="L10" s="235"/>
      <c r="M10" s="233"/>
      <c r="N10" s="231"/>
    </row>
    <row r="11" spans="1:14" ht="76.5" x14ac:dyDescent="0.2">
      <c r="A11" s="197" t="s">
        <v>171</v>
      </c>
      <c r="B11" s="95"/>
      <c r="C11" s="142" t="s">
        <v>726</v>
      </c>
      <c r="E11" s="138"/>
      <c r="F11" s="282"/>
      <c r="G11" s="247"/>
      <c r="H11" s="245"/>
      <c r="K11" s="2"/>
      <c r="L11" s="2"/>
    </row>
    <row r="12" spans="1:14" x14ac:dyDescent="0.2">
      <c r="A12" s="197"/>
      <c r="B12" s="95"/>
      <c r="C12" s="142" t="s">
        <v>659</v>
      </c>
      <c r="E12" s="138"/>
      <c r="F12" s="282"/>
      <c r="G12" s="247"/>
      <c r="H12" s="245"/>
      <c r="K12" s="2"/>
      <c r="L12" s="2"/>
    </row>
    <row r="13" spans="1:14" x14ac:dyDescent="0.2">
      <c r="A13" s="95"/>
      <c r="B13" s="95" t="s">
        <v>159</v>
      </c>
      <c r="C13" s="142" t="s">
        <v>725</v>
      </c>
      <c r="D13" s="238" t="s">
        <v>32</v>
      </c>
      <c r="E13" s="155">
        <v>1</v>
      </c>
      <c r="F13" s="282"/>
      <c r="G13" s="279">
        <f t="shared" ref="G13" si="0">E13*F13</f>
        <v>0</v>
      </c>
      <c r="H13" s="245"/>
      <c r="K13" s="2"/>
      <c r="L13" s="2"/>
    </row>
    <row r="14" spans="1:14" x14ac:dyDescent="0.2">
      <c r="A14" s="95"/>
      <c r="B14" s="95"/>
      <c r="C14" s="142"/>
      <c r="D14" s="238"/>
      <c r="E14" s="138"/>
      <c r="F14" s="282"/>
      <c r="G14" s="279"/>
      <c r="H14" s="245"/>
      <c r="K14" s="2"/>
      <c r="L14" s="2"/>
    </row>
    <row r="15" spans="1:14" customFormat="1" x14ac:dyDescent="0.2">
      <c r="A15" s="229"/>
      <c r="B15" s="95"/>
      <c r="C15" s="142"/>
      <c r="D15" s="25"/>
      <c r="E15" s="138"/>
      <c r="F15" s="282"/>
      <c r="G15" s="279"/>
      <c r="H15" s="253"/>
    </row>
    <row r="16" spans="1:14" s="22" customFormat="1" x14ac:dyDescent="0.2">
      <c r="A16" s="41">
        <f>+A8</f>
        <v>10</v>
      </c>
      <c r="B16" s="32"/>
      <c r="C16" s="33" t="str">
        <f>+C8</f>
        <v>OPREMA</v>
      </c>
      <c r="D16" s="33"/>
      <c r="E16" s="96" t="s">
        <v>167</v>
      </c>
      <c r="F16" s="34"/>
      <c r="G16" s="323">
        <f>SUM(G6:G15)</f>
        <v>0</v>
      </c>
      <c r="H16" s="246"/>
      <c r="K16" s="24"/>
      <c r="L16" s="24"/>
    </row>
    <row r="17" spans="1:12" x14ac:dyDescent="0.2">
      <c r="A17" s="13"/>
      <c r="E17" s="6"/>
      <c r="G17" s="6"/>
      <c r="H17" s="246"/>
      <c r="K17" s="2"/>
      <c r="L17" s="2"/>
    </row>
    <row r="18" spans="1:12" x14ac:dyDescent="0.2">
      <c r="G18" s="6"/>
      <c r="H18" s="23"/>
      <c r="K18" s="2"/>
      <c r="L18" s="2"/>
    </row>
    <row r="19" spans="1:12" x14ac:dyDescent="0.2">
      <c r="G19" s="6"/>
      <c r="H19" s="23"/>
      <c r="K19" s="2"/>
      <c r="L19" s="2"/>
    </row>
    <row r="20" spans="1:12" x14ac:dyDescent="0.2">
      <c r="G20" s="6"/>
      <c r="H20" s="23"/>
      <c r="K20" s="2"/>
      <c r="L20" s="2"/>
    </row>
    <row r="21" spans="1:12" x14ac:dyDescent="0.2">
      <c r="G21" s="6"/>
      <c r="H21" s="23"/>
      <c r="K21" s="2"/>
      <c r="L21" s="2"/>
    </row>
    <row r="22" spans="1:12" x14ac:dyDescent="0.2">
      <c r="G22" s="6"/>
      <c r="H22" s="23"/>
      <c r="K22" s="2"/>
      <c r="L22" s="2"/>
    </row>
    <row r="23" spans="1:12" x14ac:dyDescent="0.2">
      <c r="G23" s="6"/>
      <c r="H23" s="23"/>
      <c r="K23" s="2"/>
      <c r="L23" s="2"/>
    </row>
    <row r="24" spans="1:12" x14ac:dyDescent="0.2">
      <c r="G24" s="6"/>
      <c r="H24" s="23"/>
      <c r="K24" s="2"/>
      <c r="L24" s="2"/>
    </row>
    <row r="25" spans="1:12" x14ac:dyDescent="0.2">
      <c r="G25" s="6"/>
      <c r="H25" s="23"/>
      <c r="K25" s="2"/>
      <c r="L25" s="2"/>
    </row>
    <row r="26" spans="1:12" x14ac:dyDescent="0.2">
      <c r="G26" s="6"/>
      <c r="H26" s="23"/>
      <c r="K26" s="2"/>
      <c r="L26" s="2"/>
    </row>
    <row r="27" spans="1:12" x14ac:dyDescent="0.2">
      <c r="G27" s="6"/>
      <c r="H27" s="23"/>
      <c r="K27" s="2"/>
      <c r="L27" s="2"/>
    </row>
    <row r="28" spans="1:12" x14ac:dyDescent="0.2">
      <c r="G28" s="6"/>
      <c r="H28" s="23"/>
      <c r="K28" s="2"/>
      <c r="L28" s="2"/>
    </row>
    <row r="29" spans="1:12" x14ac:dyDescent="0.2">
      <c r="G29" s="6"/>
      <c r="H29" s="23"/>
      <c r="K29" s="2"/>
      <c r="L29" s="2"/>
    </row>
    <row r="30" spans="1:12" x14ac:dyDescent="0.2">
      <c r="G30" s="6"/>
      <c r="H30" s="23"/>
      <c r="K30" s="2"/>
      <c r="L30" s="2"/>
    </row>
    <row r="31" spans="1:12" x14ac:dyDescent="0.2">
      <c r="G31" s="6"/>
      <c r="H31" s="23"/>
      <c r="K31" s="2"/>
      <c r="L31" s="2"/>
    </row>
    <row r="32" spans="1:12" x14ac:dyDescent="0.2">
      <c r="G32" s="6"/>
      <c r="H32" s="23"/>
      <c r="K32" s="2"/>
      <c r="L32" s="2"/>
    </row>
    <row r="33" spans="7:8" s="2" customFormat="1" x14ac:dyDescent="0.2">
      <c r="G33" s="303"/>
      <c r="H33" s="23"/>
    </row>
    <row r="34" spans="7:8" s="2" customFormat="1" x14ac:dyDescent="0.2">
      <c r="G34" s="303"/>
      <c r="H34" s="23"/>
    </row>
    <row r="35" spans="7:8" s="2" customFormat="1" x14ac:dyDescent="0.2">
      <c r="G35" s="303"/>
      <c r="H35" s="23"/>
    </row>
    <row r="36" spans="7:8" s="2" customFormat="1" x14ac:dyDescent="0.2">
      <c r="G36" s="303"/>
      <c r="H36" s="23"/>
    </row>
    <row r="37" spans="7:8" s="2" customFormat="1" x14ac:dyDescent="0.2">
      <c r="H37" s="23"/>
    </row>
    <row r="38" spans="7:8" s="2" customFormat="1" x14ac:dyDescent="0.2">
      <c r="H38" s="23"/>
    </row>
    <row r="39" spans="7:8" s="2" customFormat="1" x14ac:dyDescent="0.2">
      <c r="H39" s="23"/>
    </row>
    <row r="40" spans="7:8" s="2" customFormat="1" x14ac:dyDescent="0.2">
      <c r="H40" s="23"/>
    </row>
    <row r="41" spans="7:8" s="2" customFormat="1" x14ac:dyDescent="0.2">
      <c r="H41" s="23"/>
    </row>
    <row r="42" spans="7:8" s="2" customFormat="1" x14ac:dyDescent="0.2">
      <c r="H42" s="23"/>
    </row>
    <row r="43" spans="7:8" s="2" customFormat="1" x14ac:dyDescent="0.2">
      <c r="H43" s="23"/>
    </row>
    <row r="44" spans="7:8" s="2" customFormat="1" x14ac:dyDescent="0.2">
      <c r="H44" s="23"/>
    </row>
    <row r="45" spans="7:8" s="2" customFormat="1" x14ac:dyDescent="0.2">
      <c r="H45" s="23"/>
    </row>
    <row r="46" spans="7:8" s="2" customFormat="1" x14ac:dyDescent="0.2">
      <c r="H46" s="23"/>
    </row>
    <row r="47" spans="7:8" s="2" customFormat="1" x14ac:dyDescent="0.2">
      <c r="H47" s="23"/>
    </row>
    <row r="48" spans="7:8" s="2" customFormat="1" x14ac:dyDescent="0.2">
      <c r="H48" s="23"/>
    </row>
    <row r="49" spans="8:8" s="2" customFormat="1" x14ac:dyDescent="0.2">
      <c r="H49" s="23"/>
    </row>
    <row r="50" spans="8:8" s="2" customFormat="1" x14ac:dyDescent="0.2">
      <c r="H50" s="23"/>
    </row>
    <row r="51" spans="8:8" s="2" customFormat="1" x14ac:dyDescent="0.2">
      <c r="H51" s="23"/>
    </row>
    <row r="52" spans="8:8" s="2" customFormat="1" x14ac:dyDescent="0.2">
      <c r="H52" s="23"/>
    </row>
    <row r="53" spans="8:8" s="2" customFormat="1" x14ac:dyDescent="0.2">
      <c r="H53" s="23"/>
    </row>
    <row r="54" spans="8:8" s="2" customFormat="1" x14ac:dyDescent="0.2">
      <c r="H54" s="23"/>
    </row>
    <row r="55" spans="8:8" s="2" customFormat="1" x14ac:dyDescent="0.2">
      <c r="H55" s="23"/>
    </row>
    <row r="56" spans="8:8" s="2" customFormat="1" x14ac:dyDescent="0.2">
      <c r="H56" s="23"/>
    </row>
    <row r="57" spans="8:8" s="2" customFormat="1" x14ac:dyDescent="0.2">
      <c r="H57" s="23"/>
    </row>
    <row r="58" spans="8:8" s="2" customFormat="1" x14ac:dyDescent="0.2">
      <c r="H58" s="23"/>
    </row>
    <row r="59" spans="8:8" s="2" customFormat="1" x14ac:dyDescent="0.2">
      <c r="H59" s="23"/>
    </row>
    <row r="60" spans="8:8" s="2" customFormat="1" x14ac:dyDescent="0.2">
      <c r="H60" s="23"/>
    </row>
    <row r="61" spans="8:8" s="2" customFormat="1" x14ac:dyDescent="0.2">
      <c r="H61" s="23"/>
    </row>
    <row r="62" spans="8:8" s="2" customFormat="1" x14ac:dyDescent="0.2">
      <c r="H62" s="23"/>
    </row>
    <row r="63" spans="8:8" s="2" customFormat="1" x14ac:dyDescent="0.2">
      <c r="H63" s="23"/>
    </row>
    <row r="64" spans="8:8" s="2" customFormat="1" x14ac:dyDescent="0.2">
      <c r="H64" s="23"/>
    </row>
    <row r="65" spans="8:8" s="2" customFormat="1" x14ac:dyDescent="0.2">
      <c r="H65" s="23"/>
    </row>
    <row r="66" spans="8:8" s="2" customFormat="1" x14ac:dyDescent="0.2">
      <c r="H66" s="23"/>
    </row>
    <row r="67" spans="8:8" s="2" customFormat="1" x14ac:dyDescent="0.2">
      <c r="H67" s="23"/>
    </row>
    <row r="68" spans="8:8" s="2" customFormat="1" x14ac:dyDescent="0.2">
      <c r="H68" s="23"/>
    </row>
    <row r="69" spans="8:8" s="2" customFormat="1" x14ac:dyDescent="0.2">
      <c r="H69" s="23"/>
    </row>
    <row r="70" spans="8:8" s="2" customFormat="1" x14ac:dyDescent="0.2">
      <c r="H70" s="23"/>
    </row>
    <row r="71" spans="8:8" s="2" customFormat="1" x14ac:dyDescent="0.2">
      <c r="H71" s="23"/>
    </row>
    <row r="72" spans="8:8" s="2" customFormat="1" x14ac:dyDescent="0.2">
      <c r="H72" s="23"/>
    </row>
    <row r="73" spans="8:8" s="2" customFormat="1" x14ac:dyDescent="0.2">
      <c r="H73" s="23"/>
    </row>
    <row r="74" spans="8:8" s="2" customFormat="1" x14ac:dyDescent="0.2">
      <c r="H74" s="23"/>
    </row>
    <row r="75" spans="8:8" s="2" customFormat="1" x14ac:dyDescent="0.2">
      <c r="H75" s="23"/>
    </row>
    <row r="76" spans="8:8" s="2" customFormat="1" x14ac:dyDescent="0.2">
      <c r="H76" s="23"/>
    </row>
    <row r="77" spans="8:8" s="2" customFormat="1" x14ac:dyDescent="0.2">
      <c r="H77" s="23"/>
    </row>
    <row r="78" spans="8:8" s="2" customFormat="1" x14ac:dyDescent="0.2">
      <c r="H78" s="23"/>
    </row>
    <row r="79" spans="8:8" s="2" customFormat="1" x14ac:dyDescent="0.2">
      <c r="H79" s="23"/>
    </row>
    <row r="80" spans="8:8" s="2" customFormat="1" x14ac:dyDescent="0.2">
      <c r="H80" s="23"/>
    </row>
    <row r="81" spans="8:8" s="2" customFormat="1" x14ac:dyDescent="0.2">
      <c r="H81" s="23"/>
    </row>
    <row r="82" spans="8:8" s="2" customFormat="1" x14ac:dyDescent="0.2">
      <c r="H82" s="23"/>
    </row>
    <row r="83" spans="8:8" s="2" customFormat="1" x14ac:dyDescent="0.2">
      <c r="H83" s="23"/>
    </row>
    <row r="84" spans="8:8" s="2" customFormat="1" x14ac:dyDescent="0.2">
      <c r="H84" s="23"/>
    </row>
    <row r="85" spans="8:8" s="2" customFormat="1" x14ac:dyDescent="0.2">
      <c r="H85" s="23"/>
    </row>
    <row r="86" spans="8:8" s="2" customFormat="1" x14ac:dyDescent="0.2">
      <c r="H86" s="23"/>
    </row>
    <row r="87" spans="8:8" s="2" customFormat="1" x14ac:dyDescent="0.2">
      <c r="H87" s="23"/>
    </row>
    <row r="88" spans="8:8" s="2" customFormat="1" x14ac:dyDescent="0.2">
      <c r="H88" s="23"/>
    </row>
    <row r="89" spans="8:8" s="2" customFormat="1" x14ac:dyDescent="0.2">
      <c r="H89" s="23"/>
    </row>
    <row r="90" spans="8:8" s="2" customFormat="1" x14ac:dyDescent="0.2">
      <c r="H90" s="23"/>
    </row>
    <row r="91" spans="8:8" s="2" customFormat="1" x14ac:dyDescent="0.2">
      <c r="H91" s="23"/>
    </row>
    <row r="92" spans="8:8" s="2" customFormat="1" x14ac:dyDescent="0.2">
      <c r="H92" s="23"/>
    </row>
    <row r="93" spans="8:8" s="2" customFormat="1" x14ac:dyDescent="0.2">
      <c r="H93" s="23"/>
    </row>
    <row r="94" spans="8:8" s="2" customFormat="1" x14ac:dyDescent="0.2">
      <c r="H94" s="23"/>
    </row>
    <row r="95" spans="8:8" s="2" customFormat="1" x14ac:dyDescent="0.2">
      <c r="H95" s="23"/>
    </row>
    <row r="96" spans="8:8" s="2" customFormat="1" x14ac:dyDescent="0.2">
      <c r="H96" s="23"/>
    </row>
    <row r="97" spans="8:8" s="2" customFormat="1" x14ac:dyDescent="0.2">
      <c r="H97" s="23"/>
    </row>
    <row r="98" spans="8:8" s="2" customFormat="1" x14ac:dyDescent="0.2">
      <c r="H98" s="23"/>
    </row>
    <row r="99" spans="8:8" s="2" customFormat="1" x14ac:dyDescent="0.2">
      <c r="H99" s="23"/>
    </row>
    <row r="100" spans="8:8" s="2" customFormat="1" x14ac:dyDescent="0.2">
      <c r="H100" s="23"/>
    </row>
    <row r="101" spans="8:8" s="2" customFormat="1" x14ac:dyDescent="0.2">
      <c r="H101" s="23"/>
    </row>
    <row r="102" spans="8:8" s="2" customFormat="1" x14ac:dyDescent="0.2">
      <c r="H102" s="23"/>
    </row>
    <row r="103" spans="8:8" s="2" customFormat="1" x14ac:dyDescent="0.2">
      <c r="H103" s="23"/>
    </row>
    <row r="104" spans="8:8" s="2" customFormat="1" x14ac:dyDescent="0.2">
      <c r="H104" s="23"/>
    </row>
    <row r="105" spans="8:8" s="2" customFormat="1" x14ac:dyDescent="0.2">
      <c r="H105" s="23"/>
    </row>
    <row r="106" spans="8:8" s="2" customFormat="1" x14ac:dyDescent="0.2">
      <c r="H106" s="23"/>
    </row>
    <row r="107" spans="8:8" s="2" customFormat="1" x14ac:dyDescent="0.2">
      <c r="H107" s="23"/>
    </row>
    <row r="108" spans="8:8" s="2" customFormat="1" x14ac:dyDescent="0.2">
      <c r="H108" s="23"/>
    </row>
    <row r="109" spans="8:8" s="2" customFormat="1" x14ac:dyDescent="0.2">
      <c r="H109" s="23"/>
    </row>
    <row r="110" spans="8:8" s="2" customFormat="1" x14ac:dyDescent="0.2">
      <c r="H110" s="23"/>
    </row>
    <row r="111" spans="8:8" s="2" customFormat="1" x14ac:dyDescent="0.2">
      <c r="H111" s="23"/>
    </row>
    <row r="112" spans="8:8" s="2" customFormat="1" x14ac:dyDescent="0.2">
      <c r="H112" s="23"/>
    </row>
    <row r="113" spans="8:8" s="2" customFormat="1" x14ac:dyDescent="0.2">
      <c r="H113" s="23"/>
    </row>
    <row r="114" spans="8:8" s="2" customFormat="1" x14ac:dyDescent="0.2">
      <c r="H114" s="23"/>
    </row>
    <row r="115" spans="8:8" s="2" customFormat="1" x14ac:dyDescent="0.2">
      <c r="H115" s="23"/>
    </row>
    <row r="116" spans="8:8" s="2" customFormat="1" x14ac:dyDescent="0.2">
      <c r="H116" s="23"/>
    </row>
    <row r="117" spans="8:8" s="2" customFormat="1" x14ac:dyDescent="0.2">
      <c r="H117" s="23"/>
    </row>
    <row r="118" spans="8:8" s="2" customFormat="1" x14ac:dyDescent="0.2">
      <c r="H118" s="23"/>
    </row>
    <row r="119" spans="8:8" s="2" customFormat="1" x14ac:dyDescent="0.2">
      <c r="H119" s="23"/>
    </row>
    <row r="120" spans="8:8" s="2" customFormat="1" x14ac:dyDescent="0.2">
      <c r="H120" s="23"/>
    </row>
    <row r="121" spans="8:8" s="2" customFormat="1" x14ac:dyDescent="0.2">
      <c r="H121" s="23"/>
    </row>
    <row r="122" spans="8:8" s="2" customFormat="1" x14ac:dyDescent="0.2">
      <c r="H122" s="23"/>
    </row>
    <row r="123" spans="8:8" s="2" customFormat="1" x14ac:dyDescent="0.2">
      <c r="H123" s="23"/>
    </row>
    <row r="124" spans="8:8" s="2" customFormat="1" x14ac:dyDescent="0.2">
      <c r="H124" s="23"/>
    </row>
    <row r="125" spans="8:8" s="2" customFormat="1" x14ac:dyDescent="0.2">
      <c r="H125" s="23"/>
    </row>
    <row r="126" spans="8:8" s="2" customFormat="1" x14ac:dyDescent="0.2">
      <c r="H126" s="23"/>
    </row>
    <row r="127" spans="8:8" s="2" customFormat="1" x14ac:dyDescent="0.2">
      <c r="H127" s="23"/>
    </row>
    <row r="128" spans="8:8" s="2" customFormat="1" x14ac:dyDescent="0.2">
      <c r="H128" s="23"/>
    </row>
    <row r="129" spans="8:8" s="2" customFormat="1" x14ac:dyDescent="0.2">
      <c r="H129" s="23"/>
    </row>
    <row r="130" spans="8:8" s="2" customFormat="1" x14ac:dyDescent="0.2">
      <c r="H130" s="23"/>
    </row>
    <row r="131" spans="8:8" s="2" customFormat="1" x14ac:dyDescent="0.2">
      <c r="H131" s="23"/>
    </row>
    <row r="132" spans="8:8" s="2" customFormat="1" x14ac:dyDescent="0.2">
      <c r="H132" s="23"/>
    </row>
    <row r="133" spans="8:8" s="2" customFormat="1" x14ac:dyDescent="0.2">
      <c r="H133" s="23"/>
    </row>
    <row r="134" spans="8:8" s="2" customFormat="1" x14ac:dyDescent="0.2">
      <c r="H134" s="23"/>
    </row>
    <row r="135" spans="8:8" s="2" customFormat="1" x14ac:dyDescent="0.2">
      <c r="H135" s="23"/>
    </row>
    <row r="136" spans="8:8" s="2" customFormat="1" x14ac:dyDescent="0.2">
      <c r="H136" s="23"/>
    </row>
    <row r="137" spans="8:8" s="2" customFormat="1" x14ac:dyDescent="0.2">
      <c r="H137" s="23"/>
    </row>
    <row r="138" spans="8:8" s="2" customFormat="1" x14ac:dyDescent="0.2">
      <c r="H138" s="23"/>
    </row>
    <row r="139" spans="8:8" s="2" customFormat="1" x14ac:dyDescent="0.2">
      <c r="H139" s="23"/>
    </row>
    <row r="140" spans="8:8" s="2" customFormat="1" x14ac:dyDescent="0.2">
      <c r="H140" s="23"/>
    </row>
    <row r="141" spans="8:8" s="2" customFormat="1" x14ac:dyDescent="0.2">
      <c r="H141" s="23"/>
    </row>
    <row r="142" spans="8:8" s="2" customFormat="1" x14ac:dyDescent="0.2">
      <c r="H142" s="23"/>
    </row>
    <row r="143" spans="8:8" s="2" customFormat="1" x14ac:dyDescent="0.2">
      <c r="H143" s="23"/>
    </row>
    <row r="144" spans="8:8" s="2" customFormat="1" x14ac:dyDescent="0.2">
      <c r="H144" s="23"/>
    </row>
    <row r="145" spans="8:8" s="2" customFormat="1" x14ac:dyDescent="0.2">
      <c r="H145" s="23"/>
    </row>
    <row r="146" spans="8:8" s="2" customFormat="1" x14ac:dyDescent="0.2">
      <c r="H146" s="23"/>
    </row>
    <row r="147" spans="8:8" s="2" customFormat="1" x14ac:dyDescent="0.2">
      <c r="H147" s="23"/>
    </row>
    <row r="148" spans="8:8" s="2" customFormat="1" x14ac:dyDescent="0.2">
      <c r="H148" s="23"/>
    </row>
    <row r="149" spans="8:8" s="2" customFormat="1" x14ac:dyDescent="0.2">
      <c r="H149" s="23"/>
    </row>
    <row r="150" spans="8:8" s="2" customFormat="1" x14ac:dyDescent="0.2">
      <c r="H150" s="23"/>
    </row>
    <row r="151" spans="8:8" s="2" customFormat="1" x14ac:dyDescent="0.2">
      <c r="H151" s="23"/>
    </row>
    <row r="152" spans="8:8" s="2" customFormat="1" x14ac:dyDescent="0.2">
      <c r="H152" s="23"/>
    </row>
    <row r="153" spans="8:8" s="2" customFormat="1" x14ac:dyDescent="0.2">
      <c r="H153" s="23"/>
    </row>
    <row r="154" spans="8:8" s="2" customFormat="1" x14ac:dyDescent="0.2">
      <c r="H154" s="23"/>
    </row>
    <row r="155" spans="8:8" s="2" customFormat="1" x14ac:dyDescent="0.2">
      <c r="H155" s="23"/>
    </row>
    <row r="156" spans="8:8" s="2" customFormat="1" x14ac:dyDescent="0.2">
      <c r="H156" s="23"/>
    </row>
    <row r="157" spans="8:8" s="2" customFormat="1" x14ac:dyDescent="0.2">
      <c r="H157" s="23"/>
    </row>
    <row r="158" spans="8:8" s="2" customFormat="1" x14ac:dyDescent="0.2">
      <c r="H158" s="23"/>
    </row>
    <row r="159" spans="8:8" s="2" customFormat="1" x14ac:dyDescent="0.2">
      <c r="H159" s="23"/>
    </row>
    <row r="160" spans="8:8" s="2" customFormat="1" x14ac:dyDescent="0.2">
      <c r="H160" s="23"/>
    </row>
    <row r="161" spans="8:8" s="2" customFormat="1" x14ac:dyDescent="0.2">
      <c r="H161" s="23"/>
    </row>
    <row r="162" spans="8:8" s="2" customFormat="1" x14ac:dyDescent="0.2">
      <c r="H162" s="23"/>
    </row>
    <row r="163" spans="8:8" s="2" customFormat="1" x14ac:dyDescent="0.2">
      <c r="H163" s="23"/>
    </row>
    <row r="164" spans="8:8" s="2" customFormat="1" x14ac:dyDescent="0.2">
      <c r="H164" s="23"/>
    </row>
    <row r="165" spans="8:8" s="2" customFormat="1" x14ac:dyDescent="0.2">
      <c r="H165" s="23"/>
    </row>
    <row r="166" spans="8:8" s="2" customFormat="1" x14ac:dyDescent="0.2">
      <c r="H166" s="23"/>
    </row>
    <row r="167" spans="8:8" s="2" customFormat="1" x14ac:dyDescent="0.2">
      <c r="H167" s="23"/>
    </row>
    <row r="168" spans="8:8" s="2" customFormat="1" x14ac:dyDescent="0.2">
      <c r="H168" s="23"/>
    </row>
    <row r="169" spans="8:8" s="2" customFormat="1" x14ac:dyDescent="0.2">
      <c r="H169" s="23"/>
    </row>
    <row r="170" spans="8:8" s="2" customFormat="1" x14ac:dyDescent="0.2">
      <c r="H170" s="23"/>
    </row>
    <row r="171" spans="8:8" s="2" customFormat="1" x14ac:dyDescent="0.2">
      <c r="H171" s="23"/>
    </row>
    <row r="172" spans="8:8" s="2" customFormat="1" x14ac:dyDescent="0.2">
      <c r="H172" s="23"/>
    </row>
    <row r="173" spans="8:8" s="2" customFormat="1" x14ac:dyDescent="0.2">
      <c r="H173" s="23"/>
    </row>
    <row r="174" spans="8:8" s="2" customFormat="1" x14ac:dyDescent="0.2">
      <c r="H174" s="23"/>
    </row>
    <row r="175" spans="8:8" s="2" customFormat="1" x14ac:dyDescent="0.2">
      <c r="H175" s="23"/>
    </row>
    <row r="176" spans="8:8" s="2" customFormat="1" x14ac:dyDescent="0.2">
      <c r="H176" s="23"/>
    </row>
    <row r="177" spans="8:8" s="2" customFormat="1" x14ac:dyDescent="0.2">
      <c r="H177" s="23"/>
    </row>
    <row r="178" spans="8:8" s="2" customFormat="1" x14ac:dyDescent="0.2">
      <c r="H178" s="23"/>
    </row>
    <row r="179" spans="8:8" s="2" customFormat="1" x14ac:dyDescent="0.2">
      <c r="H179" s="23"/>
    </row>
    <row r="180" spans="8:8" s="2" customFormat="1" x14ac:dyDescent="0.2">
      <c r="H180" s="23"/>
    </row>
    <row r="181" spans="8:8" s="2" customFormat="1" x14ac:dyDescent="0.2">
      <c r="H181" s="23"/>
    </row>
    <row r="182" spans="8:8" s="2" customFormat="1" x14ac:dyDescent="0.2">
      <c r="H182" s="23"/>
    </row>
    <row r="183" spans="8:8" s="2" customFormat="1" x14ac:dyDescent="0.2">
      <c r="H183" s="23"/>
    </row>
    <row r="184" spans="8:8" s="2" customFormat="1" x14ac:dyDescent="0.2">
      <c r="H184" s="23"/>
    </row>
    <row r="185" spans="8:8" s="2" customFormat="1" x14ac:dyDescent="0.2">
      <c r="H185" s="23"/>
    </row>
    <row r="186" spans="8:8" s="2" customFormat="1" x14ac:dyDescent="0.2">
      <c r="H186" s="23"/>
    </row>
    <row r="187" spans="8:8" s="2" customFormat="1" x14ac:dyDescent="0.2">
      <c r="H187" s="23"/>
    </row>
    <row r="188" spans="8:8" s="2" customFormat="1" x14ac:dyDescent="0.2">
      <c r="H188" s="23"/>
    </row>
    <row r="189" spans="8:8" s="2" customFormat="1" x14ac:dyDescent="0.2">
      <c r="H189" s="23"/>
    </row>
    <row r="190" spans="8:8" s="2" customFormat="1" x14ac:dyDescent="0.2">
      <c r="H190" s="23"/>
    </row>
    <row r="191" spans="8:8" s="2" customFormat="1" x14ac:dyDescent="0.2">
      <c r="H191" s="23"/>
    </row>
    <row r="192" spans="8:8" s="2" customFormat="1" x14ac:dyDescent="0.2">
      <c r="H192" s="23"/>
    </row>
    <row r="193" spans="8:8" s="2" customFormat="1" x14ac:dyDescent="0.2">
      <c r="H193" s="23"/>
    </row>
    <row r="194" spans="8:8" s="2" customFormat="1" x14ac:dyDescent="0.2">
      <c r="H194" s="23"/>
    </row>
    <row r="195" spans="8:8" s="2" customFormat="1" x14ac:dyDescent="0.2">
      <c r="H195" s="23"/>
    </row>
    <row r="196" spans="8:8" s="2" customFormat="1" x14ac:dyDescent="0.2">
      <c r="H196" s="23"/>
    </row>
    <row r="197" spans="8:8" s="2" customFormat="1" x14ac:dyDescent="0.2">
      <c r="H197" s="23"/>
    </row>
    <row r="198" spans="8:8" s="2" customFormat="1" x14ac:dyDescent="0.2">
      <c r="H198" s="23"/>
    </row>
    <row r="199" spans="8:8" s="2" customFormat="1" x14ac:dyDescent="0.2">
      <c r="H199" s="23"/>
    </row>
    <row r="200" spans="8:8" s="2" customFormat="1" x14ac:dyDescent="0.2">
      <c r="H200" s="23"/>
    </row>
    <row r="201" spans="8:8" s="2" customFormat="1" x14ac:dyDescent="0.2">
      <c r="H201" s="23"/>
    </row>
    <row r="202" spans="8:8" s="2" customFormat="1" x14ac:dyDescent="0.2">
      <c r="H202" s="23"/>
    </row>
    <row r="203" spans="8:8" s="2" customFormat="1" x14ac:dyDescent="0.2">
      <c r="H203" s="23"/>
    </row>
    <row r="204" spans="8:8" s="2" customFormat="1" x14ac:dyDescent="0.2">
      <c r="H204" s="23"/>
    </row>
    <row r="205" spans="8:8" s="2" customFormat="1" x14ac:dyDescent="0.2">
      <c r="H205" s="23"/>
    </row>
    <row r="206" spans="8:8" s="2" customFormat="1" x14ac:dyDescent="0.2">
      <c r="H206" s="23"/>
    </row>
    <row r="207" spans="8:8" s="2" customFormat="1" x14ac:dyDescent="0.2">
      <c r="H207" s="23"/>
    </row>
    <row r="208" spans="8:8" s="2" customFormat="1" x14ac:dyDescent="0.2">
      <c r="H208" s="23"/>
    </row>
    <row r="209" spans="8:8" s="2" customFormat="1" x14ac:dyDescent="0.2">
      <c r="H209" s="23"/>
    </row>
    <row r="210" spans="8:8" s="2" customFormat="1" x14ac:dyDescent="0.2">
      <c r="H210" s="23"/>
    </row>
    <row r="211" spans="8:8" s="2" customFormat="1" x14ac:dyDescent="0.2">
      <c r="H211" s="23"/>
    </row>
    <row r="212" spans="8:8" s="2" customFormat="1" x14ac:dyDescent="0.2">
      <c r="H212" s="23"/>
    </row>
    <row r="213" spans="8:8" s="2" customFormat="1" x14ac:dyDescent="0.2">
      <c r="H213" s="23"/>
    </row>
    <row r="214" spans="8:8" s="2" customFormat="1" x14ac:dyDescent="0.2">
      <c r="H214" s="23"/>
    </row>
    <row r="215" spans="8:8" s="2" customFormat="1" x14ac:dyDescent="0.2">
      <c r="H215" s="23"/>
    </row>
    <row r="216" spans="8:8" s="2" customFormat="1" x14ac:dyDescent="0.2">
      <c r="H216" s="23"/>
    </row>
    <row r="217" spans="8:8" s="2" customFormat="1" x14ac:dyDescent="0.2">
      <c r="H217" s="23"/>
    </row>
    <row r="218" spans="8:8" s="2" customFormat="1" x14ac:dyDescent="0.2">
      <c r="H218" s="23"/>
    </row>
    <row r="219" spans="8:8" s="2" customFormat="1" x14ac:dyDescent="0.2">
      <c r="H219" s="23"/>
    </row>
    <row r="220" spans="8:8" s="2" customFormat="1" x14ac:dyDescent="0.2">
      <c r="H220" s="23"/>
    </row>
    <row r="221" spans="8:8" s="2" customFormat="1" x14ac:dyDescent="0.2">
      <c r="H221" s="23"/>
    </row>
    <row r="222" spans="8:8" s="2" customFormat="1" x14ac:dyDescent="0.2">
      <c r="H222" s="23"/>
    </row>
    <row r="223" spans="8:8" s="2" customFormat="1" x14ac:dyDescent="0.2">
      <c r="H223" s="23"/>
    </row>
    <row r="224" spans="8:8" s="2" customFormat="1" x14ac:dyDescent="0.2">
      <c r="H224" s="23"/>
    </row>
    <row r="225" spans="8:8" s="2" customFormat="1" x14ac:dyDescent="0.2">
      <c r="H225" s="23"/>
    </row>
    <row r="226" spans="8:8" s="2" customFormat="1" x14ac:dyDescent="0.2">
      <c r="H226" s="23"/>
    </row>
    <row r="227" spans="8:8" s="2" customFormat="1" x14ac:dyDescent="0.2">
      <c r="H227" s="23"/>
    </row>
    <row r="228" spans="8:8" s="2" customFormat="1" x14ac:dyDescent="0.2">
      <c r="H228" s="23"/>
    </row>
    <row r="229" spans="8:8" s="2" customFormat="1" x14ac:dyDescent="0.2">
      <c r="H229" s="23"/>
    </row>
    <row r="230" spans="8:8" s="2" customFormat="1" x14ac:dyDescent="0.2">
      <c r="H230" s="23"/>
    </row>
    <row r="231" spans="8:8" s="2" customFormat="1" x14ac:dyDescent="0.2">
      <c r="H231" s="23"/>
    </row>
    <row r="232" spans="8:8" s="2" customFormat="1" x14ac:dyDescent="0.2">
      <c r="H232" s="23"/>
    </row>
    <row r="233" spans="8:8" s="2" customFormat="1" x14ac:dyDescent="0.2">
      <c r="H233" s="23"/>
    </row>
    <row r="234" spans="8:8" s="2" customFormat="1" x14ac:dyDescent="0.2">
      <c r="H234" s="23"/>
    </row>
    <row r="235" spans="8:8" s="2" customFormat="1" x14ac:dyDescent="0.2">
      <c r="H235" s="23"/>
    </row>
    <row r="236" spans="8:8" s="2" customFormat="1" x14ac:dyDescent="0.2">
      <c r="H236" s="23"/>
    </row>
    <row r="237" spans="8:8" s="2" customFormat="1" x14ac:dyDescent="0.2">
      <c r="H237" s="23"/>
    </row>
    <row r="238" spans="8:8" s="2" customFormat="1" x14ac:dyDescent="0.2">
      <c r="H238" s="23"/>
    </row>
    <row r="239" spans="8:8" s="2" customFormat="1" x14ac:dyDescent="0.2">
      <c r="H239" s="23"/>
    </row>
    <row r="240" spans="8:8" s="2" customFormat="1" x14ac:dyDescent="0.2">
      <c r="H240" s="23"/>
    </row>
    <row r="241" spans="8:8" s="2" customFormat="1" x14ac:dyDescent="0.2">
      <c r="H241" s="23"/>
    </row>
    <row r="242" spans="8:8" s="2" customFormat="1" x14ac:dyDescent="0.2">
      <c r="H242" s="23"/>
    </row>
    <row r="243" spans="8:8" s="2" customFormat="1" x14ac:dyDescent="0.2">
      <c r="H243" s="23"/>
    </row>
    <row r="244" spans="8:8" s="2" customFormat="1" x14ac:dyDescent="0.2">
      <c r="H244" s="23"/>
    </row>
    <row r="245" spans="8:8" s="2" customFormat="1" x14ac:dyDescent="0.2">
      <c r="H245" s="23"/>
    </row>
    <row r="246" spans="8:8" s="2" customFormat="1" x14ac:dyDescent="0.2">
      <c r="H246" s="23"/>
    </row>
    <row r="247" spans="8:8" s="2" customFormat="1" x14ac:dyDescent="0.2">
      <c r="H247" s="23"/>
    </row>
    <row r="248" spans="8:8" s="2" customFormat="1" x14ac:dyDescent="0.2">
      <c r="H248" s="23"/>
    </row>
    <row r="249" spans="8:8" s="2" customFormat="1" x14ac:dyDescent="0.2">
      <c r="H249" s="23"/>
    </row>
    <row r="250" spans="8:8" s="2" customFormat="1" x14ac:dyDescent="0.2">
      <c r="H250" s="23"/>
    </row>
    <row r="251" spans="8:8" s="2" customFormat="1" x14ac:dyDescent="0.2">
      <c r="H251" s="23"/>
    </row>
    <row r="252" spans="8:8" s="2" customFormat="1" x14ac:dyDescent="0.2">
      <c r="H252" s="23"/>
    </row>
    <row r="253" spans="8:8" s="2" customFormat="1" x14ac:dyDescent="0.2">
      <c r="H253" s="23"/>
    </row>
    <row r="254" spans="8:8" s="2" customFormat="1" x14ac:dyDescent="0.2">
      <c r="H254" s="23"/>
    </row>
    <row r="255" spans="8:8" s="2" customFormat="1" x14ac:dyDescent="0.2">
      <c r="H255" s="23"/>
    </row>
    <row r="256" spans="8:8" s="2" customFormat="1" x14ac:dyDescent="0.2">
      <c r="H256" s="23"/>
    </row>
    <row r="257" spans="8:8" s="2" customFormat="1" x14ac:dyDescent="0.2">
      <c r="H257" s="23"/>
    </row>
    <row r="258" spans="8:8" s="2" customFormat="1" x14ac:dyDescent="0.2">
      <c r="H258" s="23"/>
    </row>
    <row r="259" spans="8:8" s="2" customFormat="1" x14ac:dyDescent="0.2">
      <c r="H259" s="23"/>
    </row>
    <row r="260" spans="8:8" s="2" customFormat="1" x14ac:dyDescent="0.2">
      <c r="H260" s="23"/>
    </row>
    <row r="261" spans="8:8" s="2" customFormat="1" x14ac:dyDescent="0.2">
      <c r="H261" s="23"/>
    </row>
    <row r="262" spans="8:8" s="2" customFormat="1" x14ac:dyDescent="0.2">
      <c r="H262" s="23"/>
    </row>
    <row r="263" spans="8:8" s="2" customFormat="1" x14ac:dyDescent="0.2">
      <c r="H263" s="23"/>
    </row>
    <row r="264" spans="8:8" s="2" customFormat="1" x14ac:dyDescent="0.2">
      <c r="H264" s="23"/>
    </row>
    <row r="265" spans="8:8" s="2" customFormat="1" x14ac:dyDescent="0.2">
      <c r="H265" s="23"/>
    </row>
    <row r="266" spans="8:8" s="2" customFormat="1" x14ac:dyDescent="0.2">
      <c r="H266" s="23"/>
    </row>
    <row r="267" spans="8:8" s="2" customFormat="1" x14ac:dyDescent="0.2">
      <c r="H267" s="23"/>
    </row>
    <row r="268" spans="8:8" s="2" customFormat="1" x14ac:dyDescent="0.2">
      <c r="H268" s="23"/>
    </row>
    <row r="269" spans="8:8" s="2" customFormat="1" x14ac:dyDescent="0.2">
      <c r="H269" s="23"/>
    </row>
    <row r="270" spans="8:8" s="2" customFormat="1" x14ac:dyDescent="0.2">
      <c r="H270" s="23"/>
    </row>
    <row r="271" spans="8:8" s="2" customFormat="1" x14ac:dyDescent="0.2">
      <c r="H271" s="23"/>
    </row>
    <row r="272" spans="8:8" s="2" customFormat="1" x14ac:dyDescent="0.2">
      <c r="H272" s="23"/>
    </row>
    <row r="273" spans="8:8" s="2" customFormat="1" x14ac:dyDescent="0.2">
      <c r="H273" s="23"/>
    </row>
    <row r="274" spans="8:8" s="2" customFormat="1" x14ac:dyDescent="0.2">
      <c r="H274" s="23"/>
    </row>
    <row r="275" spans="8:8" s="2" customFormat="1" x14ac:dyDescent="0.2">
      <c r="H275" s="23"/>
    </row>
    <row r="276" spans="8:8" s="2" customFormat="1" x14ac:dyDescent="0.2">
      <c r="H276" s="23"/>
    </row>
    <row r="277" spans="8:8" s="2" customFormat="1" x14ac:dyDescent="0.2">
      <c r="H277" s="23"/>
    </row>
    <row r="278" spans="8:8" s="2" customFormat="1" x14ac:dyDescent="0.2">
      <c r="H278" s="23"/>
    </row>
    <row r="279" spans="8:8" s="2" customFormat="1" x14ac:dyDescent="0.2">
      <c r="H279" s="23"/>
    </row>
    <row r="280" spans="8:8" s="2" customFormat="1" x14ac:dyDescent="0.2">
      <c r="H280" s="23"/>
    </row>
    <row r="281" spans="8:8" s="2" customFormat="1" x14ac:dyDescent="0.2">
      <c r="H281" s="23"/>
    </row>
    <row r="282" spans="8:8" s="2" customFormat="1" x14ac:dyDescent="0.2">
      <c r="H282" s="23"/>
    </row>
    <row r="283" spans="8:8" s="2" customFormat="1" x14ac:dyDescent="0.2">
      <c r="H283" s="23"/>
    </row>
    <row r="284" spans="8:8" s="2" customFormat="1" x14ac:dyDescent="0.2">
      <c r="H284" s="23"/>
    </row>
    <row r="285" spans="8:8" s="2" customFormat="1" x14ac:dyDescent="0.2">
      <c r="H285" s="23"/>
    </row>
    <row r="286" spans="8:8" s="2" customFormat="1" x14ac:dyDescent="0.2">
      <c r="H286" s="23"/>
    </row>
    <row r="287" spans="8:8" s="2" customFormat="1" x14ac:dyDescent="0.2">
      <c r="H287" s="23"/>
    </row>
    <row r="288" spans="8:8" s="2" customFormat="1" x14ac:dyDescent="0.2">
      <c r="H288" s="23"/>
    </row>
    <row r="289" spans="8:8" s="2" customFormat="1" x14ac:dyDescent="0.2">
      <c r="H289" s="23"/>
    </row>
    <row r="290" spans="8:8" s="2" customFormat="1" x14ac:dyDescent="0.2">
      <c r="H290" s="23"/>
    </row>
    <row r="291" spans="8:8" s="2" customFormat="1" x14ac:dyDescent="0.2">
      <c r="H291" s="23"/>
    </row>
    <row r="292" spans="8:8" s="2" customFormat="1" x14ac:dyDescent="0.2">
      <c r="H292" s="23"/>
    </row>
    <row r="293" spans="8:8" s="2" customFormat="1" x14ac:dyDescent="0.2">
      <c r="H293" s="23"/>
    </row>
    <row r="294" spans="8:8" s="2" customFormat="1" x14ac:dyDescent="0.2">
      <c r="H294" s="23"/>
    </row>
    <row r="295" spans="8:8" s="2" customFormat="1" x14ac:dyDescent="0.2">
      <c r="H295" s="23"/>
    </row>
    <row r="296" spans="8:8" s="2" customFormat="1" x14ac:dyDescent="0.2">
      <c r="H296" s="23"/>
    </row>
    <row r="297" spans="8:8" s="2" customFormat="1" x14ac:dyDescent="0.2">
      <c r="H297" s="23"/>
    </row>
    <row r="298" spans="8:8" s="2" customFormat="1" x14ac:dyDescent="0.2">
      <c r="H298" s="23"/>
    </row>
    <row r="299" spans="8:8" s="2" customFormat="1" x14ac:dyDescent="0.2">
      <c r="H299" s="23"/>
    </row>
    <row r="300" spans="8:8" s="2" customFormat="1" x14ac:dyDescent="0.2">
      <c r="H300" s="23"/>
    </row>
    <row r="301" spans="8:8" s="2" customFormat="1" x14ac:dyDescent="0.2">
      <c r="H301" s="23"/>
    </row>
    <row r="302" spans="8:8" s="2" customFormat="1" x14ac:dyDescent="0.2">
      <c r="H302" s="23"/>
    </row>
    <row r="303" spans="8:8" s="2" customFormat="1" x14ac:dyDescent="0.2">
      <c r="H303" s="23"/>
    </row>
    <row r="304" spans="8:8" s="2" customFormat="1" x14ac:dyDescent="0.2">
      <c r="H304" s="23"/>
    </row>
    <row r="305" spans="8:8" s="2" customFormat="1" x14ac:dyDescent="0.2">
      <c r="H305" s="23"/>
    </row>
    <row r="306" spans="8:8" s="2" customFormat="1" x14ac:dyDescent="0.2">
      <c r="H306" s="23"/>
    </row>
    <row r="307" spans="8:8" s="2" customFormat="1" x14ac:dyDescent="0.2">
      <c r="H307" s="23"/>
    </row>
    <row r="308" spans="8:8" s="2" customFormat="1" x14ac:dyDescent="0.2">
      <c r="H308" s="23"/>
    </row>
    <row r="309" spans="8:8" s="2" customFormat="1" x14ac:dyDescent="0.2">
      <c r="H309" s="23"/>
    </row>
    <row r="310" spans="8:8" s="2" customFormat="1" x14ac:dyDescent="0.2">
      <c r="H310" s="23"/>
    </row>
    <row r="311" spans="8:8" s="2" customFormat="1" x14ac:dyDescent="0.2">
      <c r="H311" s="23"/>
    </row>
    <row r="312" spans="8:8" s="2" customFormat="1" x14ac:dyDescent="0.2">
      <c r="H312" s="23"/>
    </row>
    <row r="313" spans="8:8" s="2" customFormat="1" x14ac:dyDescent="0.2">
      <c r="H313" s="23"/>
    </row>
    <row r="314" spans="8:8" s="2" customFormat="1" x14ac:dyDescent="0.2">
      <c r="H314" s="23"/>
    </row>
    <row r="315" spans="8:8" s="2" customFormat="1" x14ac:dyDescent="0.2">
      <c r="H315" s="23"/>
    </row>
    <row r="316" spans="8:8" s="2" customFormat="1" x14ac:dyDescent="0.2">
      <c r="H316" s="23"/>
    </row>
    <row r="317" spans="8:8" s="2" customFormat="1" x14ac:dyDescent="0.2">
      <c r="H317" s="23"/>
    </row>
    <row r="318" spans="8:8" s="2" customFormat="1" x14ac:dyDescent="0.2">
      <c r="H318" s="23"/>
    </row>
    <row r="319" spans="8:8" s="2" customFormat="1" x14ac:dyDescent="0.2">
      <c r="H319" s="23"/>
    </row>
    <row r="320" spans="8:8" s="2" customFormat="1" x14ac:dyDescent="0.2">
      <c r="H320" s="23"/>
    </row>
    <row r="321" spans="8:8" s="2" customFormat="1" x14ac:dyDescent="0.2">
      <c r="H321" s="23"/>
    </row>
    <row r="322" spans="8:8" s="2" customFormat="1" x14ac:dyDescent="0.2">
      <c r="H322" s="23"/>
    </row>
    <row r="323" spans="8:8" s="2" customFormat="1" x14ac:dyDescent="0.2">
      <c r="H323" s="23"/>
    </row>
    <row r="324" spans="8:8" s="2" customFormat="1" x14ac:dyDescent="0.2">
      <c r="H324" s="23"/>
    </row>
    <row r="325" spans="8:8" s="2" customFormat="1" x14ac:dyDescent="0.2">
      <c r="H325" s="23"/>
    </row>
    <row r="326" spans="8:8" s="2" customFormat="1" x14ac:dyDescent="0.2">
      <c r="H326" s="23"/>
    </row>
    <row r="327" spans="8:8" s="2" customFormat="1" x14ac:dyDescent="0.2">
      <c r="H327" s="23"/>
    </row>
    <row r="328" spans="8:8" s="2" customFormat="1" x14ac:dyDescent="0.2">
      <c r="H328" s="23"/>
    </row>
    <row r="329" spans="8:8" s="2" customFormat="1" x14ac:dyDescent="0.2">
      <c r="H329" s="23"/>
    </row>
    <row r="330" spans="8:8" s="2" customFormat="1" x14ac:dyDescent="0.2">
      <c r="H330" s="23"/>
    </row>
    <row r="331" spans="8:8" s="2" customFormat="1" x14ac:dyDescent="0.2">
      <c r="H331" s="23"/>
    </row>
    <row r="332" spans="8:8" s="2" customFormat="1" x14ac:dyDescent="0.2">
      <c r="H332" s="23"/>
    </row>
    <row r="333" spans="8:8" s="2" customFormat="1" x14ac:dyDescent="0.2">
      <c r="H333" s="23"/>
    </row>
    <row r="334" spans="8:8" s="2" customFormat="1" x14ac:dyDescent="0.2">
      <c r="H334" s="23"/>
    </row>
    <row r="335" spans="8:8" s="2" customFormat="1" x14ac:dyDescent="0.2">
      <c r="H335" s="23"/>
    </row>
    <row r="336" spans="8:8" s="2" customFormat="1" x14ac:dyDescent="0.2">
      <c r="H336" s="23"/>
    </row>
    <row r="337" spans="8:8" s="2" customFormat="1" x14ac:dyDescent="0.2">
      <c r="H337" s="23"/>
    </row>
    <row r="338" spans="8:8" s="2" customFormat="1" x14ac:dyDescent="0.2">
      <c r="H338" s="23"/>
    </row>
    <row r="339" spans="8:8" s="2" customFormat="1" x14ac:dyDescent="0.2">
      <c r="H339" s="23"/>
    </row>
    <row r="340" spans="8:8" s="2" customFormat="1" x14ac:dyDescent="0.2">
      <c r="H340" s="23"/>
    </row>
    <row r="341" spans="8:8" s="2" customFormat="1" x14ac:dyDescent="0.2">
      <c r="H341" s="23"/>
    </row>
    <row r="342" spans="8:8" s="2" customFormat="1" x14ac:dyDescent="0.2">
      <c r="H342" s="23"/>
    </row>
    <row r="343" spans="8:8" s="2" customFormat="1" x14ac:dyDescent="0.2">
      <c r="H343" s="23"/>
    </row>
    <row r="344" spans="8:8" s="2" customFormat="1" x14ac:dyDescent="0.2">
      <c r="H344" s="23"/>
    </row>
    <row r="345" spans="8:8" s="2" customFormat="1" x14ac:dyDescent="0.2">
      <c r="H345" s="23"/>
    </row>
    <row r="346" spans="8:8" s="2" customFormat="1" x14ac:dyDescent="0.2">
      <c r="H346" s="23"/>
    </row>
    <row r="347" spans="8:8" s="2" customFormat="1" x14ac:dyDescent="0.2">
      <c r="H347" s="23"/>
    </row>
    <row r="348" spans="8:8" s="2" customFormat="1" x14ac:dyDescent="0.2">
      <c r="H348" s="23"/>
    </row>
    <row r="349" spans="8:8" s="2" customFormat="1" x14ac:dyDescent="0.2">
      <c r="H349" s="23"/>
    </row>
    <row r="350" spans="8:8" s="2" customFormat="1" x14ac:dyDescent="0.2">
      <c r="H350" s="23"/>
    </row>
    <row r="351" spans="8:8" s="2" customFormat="1" x14ac:dyDescent="0.2">
      <c r="H351" s="23"/>
    </row>
    <row r="352" spans="8:8" s="2" customFormat="1" x14ac:dyDescent="0.2">
      <c r="H352" s="23"/>
    </row>
    <row r="353" spans="8:8" s="2" customFormat="1" x14ac:dyDescent="0.2">
      <c r="H353" s="23"/>
    </row>
    <row r="354" spans="8:8" s="2" customFormat="1" x14ac:dyDescent="0.2">
      <c r="H354" s="23"/>
    </row>
    <row r="355" spans="8:8" s="2" customFormat="1" x14ac:dyDescent="0.2">
      <c r="H355" s="23"/>
    </row>
    <row r="356" spans="8:8" s="2" customFormat="1" x14ac:dyDescent="0.2">
      <c r="H356" s="23"/>
    </row>
    <row r="357" spans="8:8" s="2" customFormat="1" x14ac:dyDescent="0.2">
      <c r="H357" s="23"/>
    </row>
    <row r="358" spans="8:8" s="2" customFormat="1" x14ac:dyDescent="0.2">
      <c r="H358" s="23"/>
    </row>
    <row r="359" spans="8:8" s="2" customFormat="1" x14ac:dyDescent="0.2">
      <c r="H359" s="23"/>
    </row>
    <row r="360" spans="8:8" s="2" customFormat="1" x14ac:dyDescent="0.2">
      <c r="H360" s="23"/>
    </row>
    <row r="361" spans="8:8" s="2" customFormat="1" x14ac:dyDescent="0.2">
      <c r="H361" s="23"/>
    </row>
    <row r="362" spans="8:8" s="2" customFormat="1" x14ac:dyDescent="0.2">
      <c r="H362" s="23"/>
    </row>
    <row r="363" spans="8:8" s="2" customFormat="1" x14ac:dyDescent="0.2">
      <c r="H363" s="23"/>
    </row>
    <row r="364" spans="8:8" s="2" customFormat="1" x14ac:dyDescent="0.2">
      <c r="H364" s="23"/>
    </row>
    <row r="365" spans="8:8" s="2" customFormat="1" x14ac:dyDescent="0.2">
      <c r="H365" s="23"/>
    </row>
    <row r="366" spans="8:8" s="2" customFormat="1" x14ac:dyDescent="0.2">
      <c r="H366" s="23"/>
    </row>
    <row r="367" spans="8:8" s="2" customFormat="1" x14ac:dyDescent="0.2">
      <c r="H367" s="23"/>
    </row>
    <row r="368" spans="8:8" s="2" customFormat="1" x14ac:dyDescent="0.2">
      <c r="H368" s="23"/>
    </row>
    <row r="369" spans="8:8" s="2" customFormat="1" x14ac:dyDescent="0.2">
      <c r="H369" s="23"/>
    </row>
    <row r="370" spans="8:8" s="2" customFormat="1" x14ac:dyDescent="0.2">
      <c r="H370" s="23"/>
    </row>
    <row r="371" spans="8:8" s="2" customFormat="1" x14ac:dyDescent="0.2">
      <c r="H371" s="23"/>
    </row>
    <row r="372" spans="8:8" s="2" customFormat="1" x14ac:dyDescent="0.2">
      <c r="H372" s="23"/>
    </row>
    <row r="373" spans="8:8" s="2" customFormat="1" x14ac:dyDescent="0.2">
      <c r="H373" s="23"/>
    </row>
    <row r="374" spans="8:8" s="2" customFormat="1" x14ac:dyDescent="0.2">
      <c r="H374" s="23"/>
    </row>
    <row r="375" spans="8:8" s="2" customFormat="1" x14ac:dyDescent="0.2">
      <c r="H375" s="23"/>
    </row>
    <row r="376" spans="8:8" s="2" customFormat="1" x14ac:dyDescent="0.2">
      <c r="H376" s="23"/>
    </row>
    <row r="377" spans="8:8" s="2" customFormat="1" x14ac:dyDescent="0.2">
      <c r="H377" s="23"/>
    </row>
    <row r="378" spans="8:8" s="2" customFormat="1" x14ac:dyDescent="0.2">
      <c r="H378" s="23"/>
    </row>
    <row r="379" spans="8:8" s="2" customFormat="1" x14ac:dyDescent="0.2">
      <c r="H379" s="23"/>
    </row>
    <row r="380" spans="8:8" s="2" customFormat="1" x14ac:dyDescent="0.2">
      <c r="H380" s="23"/>
    </row>
    <row r="381" spans="8:8" s="2" customFormat="1" x14ac:dyDescent="0.2">
      <c r="H381" s="23"/>
    </row>
    <row r="382" spans="8:8" s="2" customFormat="1" x14ac:dyDescent="0.2">
      <c r="H382" s="23"/>
    </row>
    <row r="383" spans="8:8" s="2" customFormat="1" x14ac:dyDescent="0.2">
      <c r="H383" s="23"/>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6" firstPageNumber="55" fitToHeight="0"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N696"/>
  <sheetViews>
    <sheetView showZeros="0" view="pageBreakPreview" zoomScale="95" zoomScaleNormal="115" zoomScaleSheetLayoutView="95" workbookViewId="0">
      <pane ySplit="5" topLeftCell="A6" activePane="bottomLeft" state="frozen"/>
      <selection activeCell="A46" sqref="A46:XFD47"/>
      <selection pane="bottomLeft" activeCell="F14" sqref="F14"/>
    </sheetView>
  </sheetViews>
  <sheetFormatPr defaultColWidth="9.140625" defaultRowHeight="12.75" x14ac:dyDescent="0.2"/>
  <cols>
    <col min="1" max="1" width="5" style="2" customWidth="1"/>
    <col min="2" max="2" width="3" style="3" customWidth="1"/>
    <col min="3" max="3" width="42.7109375" style="4" customWidth="1"/>
    <col min="4" max="4" width="9" style="2" customWidth="1"/>
    <col min="5" max="5" width="10.7109375" style="5" customWidth="1"/>
    <col min="6" max="6" width="10.7109375" style="6" customWidth="1"/>
    <col min="7" max="7" width="14.42578125" style="7" customWidth="1"/>
    <col min="8" max="8" width="12.7109375" style="2" customWidth="1"/>
    <col min="9" max="16384" width="9.140625" style="2"/>
  </cols>
  <sheetData>
    <row r="1" spans="1:14" x14ac:dyDescent="0.2">
      <c r="A1" s="374" t="s">
        <v>2</v>
      </c>
      <c r="B1" s="375"/>
      <c r="C1" s="376"/>
      <c r="D1" s="365" t="str">
        <f>TRO!D1</f>
        <v>REINFORCE d.o.o.</v>
      </c>
      <c r="E1" s="366"/>
      <c r="F1" s="367"/>
      <c r="G1" s="1" t="s">
        <v>243</v>
      </c>
    </row>
    <row r="2" spans="1:14" x14ac:dyDescent="0.2">
      <c r="A2" s="365" t="str">
        <f>TRO!A2</f>
        <v xml:space="preserve">POSLOVNA GRAĐEVINA: UREDSKI PROSTOR </v>
      </c>
      <c r="B2" s="366"/>
      <c r="C2" s="367"/>
      <c r="D2" s="368"/>
      <c r="E2" s="369"/>
      <c r="F2" s="370"/>
      <c r="G2" s="84" t="str">
        <f>TRO!G2</f>
        <v xml:space="preserve">TD: </v>
      </c>
    </row>
    <row r="3" spans="1:14" x14ac:dyDescent="0.2">
      <c r="A3" s="368"/>
      <c r="B3" s="369"/>
      <c r="C3" s="370"/>
      <c r="D3" s="371" t="str">
        <f>TRO!D3</f>
        <v>Put Vrila 26 Omiš 21310</v>
      </c>
      <c r="E3" s="372"/>
      <c r="F3" s="373"/>
      <c r="G3" s="72" t="str">
        <f>TRO!G3</f>
        <v>ZOP: Leć</v>
      </c>
    </row>
    <row r="4" spans="1:14" s="54" customFormat="1" x14ac:dyDescent="0.2">
      <c r="A4" s="68">
        <f>+A8</f>
        <v>11</v>
      </c>
      <c r="B4" s="53"/>
      <c r="C4" s="54" t="str">
        <f>+C8</f>
        <v>KAMENARSKI RADOVI</v>
      </c>
      <c r="E4" s="55"/>
      <c r="F4" s="56"/>
      <c r="G4" s="57"/>
    </row>
    <row r="5" spans="1:14" ht="13.5" thickBot="1" x14ac:dyDescent="0.25">
      <c r="A5" s="8" t="s">
        <v>3</v>
      </c>
      <c r="B5" s="9"/>
      <c r="C5" s="66" t="s">
        <v>4</v>
      </c>
      <c r="D5" s="8" t="s">
        <v>5</v>
      </c>
      <c r="E5" s="241" t="s">
        <v>6</v>
      </c>
      <c r="F5" s="12" t="s">
        <v>7</v>
      </c>
      <c r="G5" s="12" t="s">
        <v>8</v>
      </c>
    </row>
    <row r="6" spans="1:14" ht="13.5" thickTop="1" x14ac:dyDescent="0.2">
      <c r="A6" s="13"/>
      <c r="B6" s="29"/>
      <c r="C6" s="14"/>
      <c r="D6" s="65"/>
      <c r="E6" s="63"/>
      <c r="F6" s="211"/>
      <c r="G6" s="62">
        <f t="shared" ref="G6:G9" si="0">+F6*E6</f>
        <v>0</v>
      </c>
    </row>
    <row r="7" spans="1:14" x14ac:dyDescent="0.2">
      <c r="A7" s="13"/>
      <c r="B7" s="29"/>
      <c r="C7" s="14"/>
      <c r="D7" s="65"/>
      <c r="E7" s="63"/>
      <c r="F7" s="211"/>
      <c r="G7" s="62">
        <f t="shared" si="0"/>
        <v>0</v>
      </c>
    </row>
    <row r="8" spans="1:14" s="22" customFormat="1" x14ac:dyDescent="0.2">
      <c r="A8" s="67">
        <v>11</v>
      </c>
      <c r="B8" s="31"/>
      <c r="C8" s="19" t="s">
        <v>485</v>
      </c>
      <c r="D8" s="64"/>
      <c r="E8" s="63"/>
      <c r="F8" s="211"/>
      <c r="G8" s="62">
        <f t="shared" si="0"/>
        <v>0</v>
      </c>
    </row>
    <row r="9" spans="1:14" x14ac:dyDescent="0.2">
      <c r="A9" s="26"/>
      <c r="B9" s="29"/>
      <c r="C9" s="14"/>
      <c r="D9" s="65"/>
      <c r="E9" s="63"/>
      <c r="F9" s="211"/>
      <c r="G9" s="7">
        <f t="shared" si="0"/>
        <v>0</v>
      </c>
    </row>
    <row r="10" spans="1:14" x14ac:dyDescent="0.2">
      <c r="A10" s="26"/>
      <c r="B10" s="29"/>
      <c r="C10" s="70"/>
      <c r="D10" s="65"/>
      <c r="E10" s="154"/>
      <c r="F10" s="211"/>
    </row>
    <row r="11" spans="1:14" ht="38.25" x14ac:dyDescent="0.2">
      <c r="A11" s="144" t="s">
        <v>171</v>
      </c>
      <c r="B11" s="141"/>
      <c r="C11" s="142" t="s">
        <v>719</v>
      </c>
      <c r="E11" s="2"/>
      <c r="F11" s="333"/>
      <c r="G11" s="2"/>
      <c r="H11" s="146"/>
      <c r="I11" s="148"/>
      <c r="J11" s="150"/>
      <c r="K11" s="152"/>
      <c r="L11" s="151"/>
      <c r="M11" s="150"/>
      <c r="N11" s="146"/>
    </row>
    <row r="12" spans="1:14" ht="102" x14ac:dyDescent="0.2">
      <c r="A12" s="141"/>
      <c r="B12" s="141"/>
      <c r="C12" s="142" t="s">
        <v>660</v>
      </c>
      <c r="E12" s="2"/>
      <c r="F12" s="333"/>
      <c r="G12" s="303"/>
      <c r="H12" s="146"/>
      <c r="I12" s="148"/>
      <c r="J12" s="150"/>
      <c r="K12" s="152"/>
      <c r="L12" s="151"/>
      <c r="M12" s="150"/>
      <c r="N12" s="146"/>
    </row>
    <row r="13" spans="1:14" x14ac:dyDescent="0.2">
      <c r="A13" s="141"/>
      <c r="B13" s="29" t="s">
        <v>35</v>
      </c>
      <c r="C13" s="142" t="s">
        <v>626</v>
      </c>
      <c r="E13" s="2"/>
      <c r="F13" s="333"/>
      <c r="G13" s="303"/>
      <c r="H13" s="146"/>
      <c r="I13" s="148"/>
      <c r="J13" s="150"/>
      <c r="K13" s="152"/>
      <c r="L13" s="151"/>
      <c r="M13" s="150"/>
      <c r="N13" s="146"/>
    </row>
    <row r="14" spans="1:14" x14ac:dyDescent="0.2">
      <c r="A14" s="141"/>
      <c r="B14" s="29" t="s">
        <v>159</v>
      </c>
      <c r="C14" s="142" t="s">
        <v>718</v>
      </c>
      <c r="D14" s="25" t="s">
        <v>605</v>
      </c>
      <c r="E14" s="139">
        <v>2.1</v>
      </c>
      <c r="F14" s="282"/>
      <c r="G14" s="279">
        <f>E14*F14</f>
        <v>0</v>
      </c>
      <c r="H14" s="250"/>
      <c r="I14" s="148"/>
      <c r="J14" s="150"/>
      <c r="K14" s="152"/>
      <c r="L14" s="151"/>
      <c r="M14" s="156"/>
      <c r="N14" s="146"/>
    </row>
    <row r="15" spans="1:14" x14ac:dyDescent="0.2">
      <c r="A15" s="26"/>
      <c r="B15" s="29"/>
      <c r="C15" s="70"/>
      <c r="D15" s="65"/>
      <c r="E15" s="137"/>
      <c r="F15" s="211"/>
      <c r="G15" s="279"/>
      <c r="H15" s="250"/>
    </row>
    <row r="16" spans="1:14" x14ac:dyDescent="0.2">
      <c r="A16" s="13"/>
      <c r="B16" s="29"/>
      <c r="C16" s="14"/>
      <c r="D16" s="25"/>
      <c r="E16" s="138"/>
      <c r="F16" s="282"/>
      <c r="G16" s="279"/>
      <c r="H16" s="250"/>
    </row>
    <row r="17" spans="1:8" s="22" customFormat="1" x14ac:dyDescent="0.2">
      <c r="A17" s="41">
        <f>+A8</f>
        <v>11</v>
      </c>
      <c r="B17" s="32"/>
      <c r="C17" s="33" t="str">
        <f>+C8</f>
        <v>KAMENARSKI RADOVI</v>
      </c>
      <c r="D17" s="33"/>
      <c r="E17" s="96" t="s">
        <v>167</v>
      </c>
      <c r="F17" s="34"/>
      <c r="G17" s="323">
        <f>SUM(G6:G16)</f>
        <v>0</v>
      </c>
      <c r="H17" s="251"/>
    </row>
    <row r="18" spans="1:8" x14ac:dyDescent="0.2">
      <c r="A18" s="13"/>
      <c r="B18" s="29"/>
      <c r="E18" s="6"/>
      <c r="G18" s="279"/>
    </row>
    <row r="19" spans="1:8" x14ac:dyDescent="0.2">
      <c r="B19" s="29"/>
      <c r="G19" s="6"/>
    </row>
    <row r="20" spans="1:8" x14ac:dyDescent="0.2">
      <c r="B20" s="29"/>
      <c r="G20" s="6"/>
    </row>
    <row r="21" spans="1:8" x14ac:dyDescent="0.2">
      <c r="B21" s="29"/>
      <c r="G21" s="6"/>
    </row>
    <row r="22" spans="1:8" x14ac:dyDescent="0.2">
      <c r="B22" s="29"/>
      <c r="G22" s="6"/>
    </row>
    <row r="23" spans="1:8" x14ac:dyDescent="0.2">
      <c r="B23" s="29"/>
      <c r="G23" s="6"/>
    </row>
    <row r="24" spans="1:8" x14ac:dyDescent="0.2">
      <c r="B24" s="29"/>
      <c r="G24" s="6"/>
    </row>
    <row r="25" spans="1:8" x14ac:dyDescent="0.2">
      <c r="B25" s="29"/>
      <c r="G25" s="6"/>
    </row>
    <row r="26" spans="1:8" x14ac:dyDescent="0.2">
      <c r="B26" s="29"/>
      <c r="G26" s="6"/>
    </row>
    <row r="27" spans="1:8" x14ac:dyDescent="0.2">
      <c r="B27" s="29"/>
      <c r="G27" s="6"/>
    </row>
    <row r="28" spans="1:8" x14ac:dyDescent="0.2">
      <c r="B28" s="29"/>
      <c r="G28" s="6"/>
    </row>
    <row r="29" spans="1:8" x14ac:dyDescent="0.2">
      <c r="B29" s="29"/>
      <c r="G29" s="6"/>
    </row>
    <row r="30" spans="1:8" x14ac:dyDescent="0.2">
      <c r="B30" s="29"/>
      <c r="G30" s="6"/>
    </row>
    <row r="31" spans="1:8" x14ac:dyDescent="0.2">
      <c r="B31" s="29"/>
      <c r="C31" s="2"/>
      <c r="E31" s="2"/>
      <c r="F31" s="2"/>
      <c r="G31" s="303"/>
    </row>
    <row r="32" spans="1:8" x14ac:dyDescent="0.2">
      <c r="B32" s="29"/>
      <c r="C32" s="2"/>
      <c r="E32" s="2"/>
      <c r="F32" s="2"/>
      <c r="G32" s="303"/>
    </row>
    <row r="33" spans="2:7" x14ac:dyDescent="0.2">
      <c r="B33" s="29"/>
      <c r="C33" s="2"/>
      <c r="E33" s="2"/>
      <c r="F33" s="2"/>
      <c r="G33" s="303"/>
    </row>
    <row r="34" spans="2:7" x14ac:dyDescent="0.2">
      <c r="B34" s="29"/>
      <c r="C34" s="2"/>
      <c r="E34" s="2"/>
      <c r="F34" s="2"/>
      <c r="G34" s="303"/>
    </row>
    <row r="35" spans="2:7" x14ac:dyDescent="0.2">
      <c r="B35" s="29"/>
      <c r="C35" s="2"/>
      <c r="E35" s="2"/>
      <c r="F35" s="2"/>
      <c r="G35" s="303"/>
    </row>
    <row r="36" spans="2:7" x14ac:dyDescent="0.2">
      <c r="B36" s="29"/>
      <c r="C36" s="2"/>
      <c r="E36" s="2"/>
      <c r="F36" s="2"/>
      <c r="G36" s="303"/>
    </row>
    <row r="37" spans="2:7" x14ac:dyDescent="0.2">
      <c r="B37" s="29"/>
      <c r="C37" s="2"/>
      <c r="E37" s="2"/>
      <c r="F37" s="2"/>
      <c r="G37" s="303"/>
    </row>
    <row r="38" spans="2:7" x14ac:dyDescent="0.2">
      <c r="B38" s="29"/>
      <c r="C38" s="2"/>
      <c r="E38" s="2"/>
      <c r="F38" s="2"/>
      <c r="G38" s="303"/>
    </row>
    <row r="39" spans="2:7" x14ac:dyDescent="0.2">
      <c r="B39" s="29"/>
      <c r="C39" s="2"/>
      <c r="E39" s="2"/>
      <c r="F39" s="2"/>
      <c r="G39" s="303"/>
    </row>
    <row r="40" spans="2:7" x14ac:dyDescent="0.2">
      <c r="B40" s="29"/>
      <c r="C40" s="2"/>
      <c r="E40" s="2"/>
      <c r="F40" s="2"/>
      <c r="G40" s="303"/>
    </row>
    <row r="41" spans="2:7" x14ac:dyDescent="0.2">
      <c r="B41" s="29"/>
      <c r="C41" s="2"/>
      <c r="E41" s="2"/>
      <c r="F41" s="2"/>
      <c r="G41" s="303"/>
    </row>
    <row r="42" spans="2:7" x14ac:dyDescent="0.2">
      <c r="B42" s="29"/>
      <c r="C42" s="2"/>
      <c r="E42" s="2"/>
      <c r="F42" s="2"/>
      <c r="G42" s="303"/>
    </row>
    <row r="43" spans="2:7" x14ac:dyDescent="0.2">
      <c r="B43" s="29"/>
      <c r="C43" s="2"/>
      <c r="E43" s="2"/>
      <c r="F43" s="2"/>
      <c r="G43" s="303"/>
    </row>
    <row r="44" spans="2:7" x14ac:dyDescent="0.2">
      <c r="B44" s="29"/>
      <c r="C44" s="2"/>
      <c r="E44" s="2"/>
      <c r="F44" s="2"/>
      <c r="G44" s="303"/>
    </row>
    <row r="45" spans="2:7" x14ac:dyDescent="0.2">
      <c r="B45" s="29"/>
      <c r="C45" s="2"/>
      <c r="E45" s="2"/>
      <c r="F45" s="2"/>
      <c r="G45" s="303"/>
    </row>
    <row r="46" spans="2:7" x14ac:dyDescent="0.2">
      <c r="B46" s="29"/>
      <c r="C46" s="2"/>
      <c r="E46" s="2"/>
      <c r="F46" s="2"/>
      <c r="G46" s="303"/>
    </row>
    <row r="47" spans="2:7" x14ac:dyDescent="0.2">
      <c r="B47" s="29"/>
      <c r="C47" s="2"/>
      <c r="E47" s="2"/>
      <c r="F47" s="2"/>
      <c r="G47" s="303"/>
    </row>
    <row r="48" spans="2:7" x14ac:dyDescent="0.2">
      <c r="B48" s="29"/>
      <c r="C48" s="2"/>
      <c r="E48" s="2"/>
      <c r="F48" s="2"/>
      <c r="G48" s="303"/>
    </row>
    <row r="49" spans="2:7" x14ac:dyDescent="0.2">
      <c r="B49" s="29"/>
      <c r="C49" s="2"/>
      <c r="E49" s="2"/>
      <c r="F49" s="2"/>
      <c r="G49" s="303"/>
    </row>
    <row r="50" spans="2:7" x14ac:dyDescent="0.2">
      <c r="B50" s="29"/>
      <c r="C50" s="2"/>
      <c r="E50" s="2"/>
      <c r="F50" s="2"/>
      <c r="G50" s="303"/>
    </row>
    <row r="51" spans="2:7" x14ac:dyDescent="0.2">
      <c r="B51" s="29"/>
      <c r="C51" s="2"/>
      <c r="E51" s="2"/>
      <c r="F51" s="2"/>
      <c r="G51" s="303"/>
    </row>
    <row r="52" spans="2:7" x14ac:dyDescent="0.2">
      <c r="B52" s="29"/>
      <c r="C52" s="2"/>
      <c r="E52" s="2"/>
      <c r="F52" s="2"/>
      <c r="G52" s="303"/>
    </row>
    <row r="53" spans="2:7" x14ac:dyDescent="0.2">
      <c r="B53" s="29"/>
      <c r="C53" s="2"/>
      <c r="E53" s="2"/>
      <c r="F53" s="2"/>
      <c r="G53" s="303"/>
    </row>
    <row r="54" spans="2:7" x14ac:dyDescent="0.2">
      <c r="B54" s="29"/>
      <c r="C54" s="2"/>
      <c r="E54" s="2"/>
      <c r="F54" s="2"/>
      <c r="G54" s="303"/>
    </row>
    <row r="55" spans="2:7" x14ac:dyDescent="0.2">
      <c r="B55" s="29"/>
      <c r="C55" s="2"/>
      <c r="E55" s="2"/>
      <c r="F55" s="2"/>
      <c r="G55" s="303"/>
    </row>
    <row r="56" spans="2:7" x14ac:dyDescent="0.2">
      <c r="B56" s="29"/>
      <c r="C56" s="2"/>
      <c r="E56" s="2"/>
      <c r="F56" s="2"/>
      <c r="G56" s="303"/>
    </row>
    <row r="57" spans="2:7" x14ac:dyDescent="0.2">
      <c r="B57" s="29"/>
      <c r="C57" s="2"/>
      <c r="E57" s="2"/>
      <c r="F57" s="2"/>
      <c r="G57" s="303"/>
    </row>
    <row r="58" spans="2:7" x14ac:dyDescent="0.2">
      <c r="B58" s="29"/>
      <c r="C58" s="2"/>
      <c r="E58" s="2"/>
      <c r="F58" s="2"/>
      <c r="G58" s="303"/>
    </row>
    <row r="59" spans="2:7" x14ac:dyDescent="0.2">
      <c r="B59" s="29"/>
      <c r="C59" s="2"/>
      <c r="E59" s="2"/>
      <c r="F59" s="2"/>
      <c r="G59" s="303"/>
    </row>
    <row r="60" spans="2:7" x14ac:dyDescent="0.2">
      <c r="B60" s="29"/>
      <c r="C60" s="2"/>
      <c r="E60" s="2"/>
      <c r="F60" s="2"/>
      <c r="G60" s="303"/>
    </row>
    <row r="61" spans="2:7" x14ac:dyDescent="0.2">
      <c r="B61" s="29"/>
      <c r="C61" s="2"/>
      <c r="E61" s="2"/>
      <c r="F61" s="2"/>
      <c r="G61" s="303"/>
    </row>
    <row r="62" spans="2:7" x14ac:dyDescent="0.2">
      <c r="B62" s="29"/>
      <c r="C62" s="2"/>
      <c r="E62" s="2"/>
      <c r="F62" s="2"/>
      <c r="G62" s="303"/>
    </row>
    <row r="63" spans="2:7" x14ac:dyDescent="0.2">
      <c r="B63" s="29"/>
      <c r="C63" s="2"/>
      <c r="E63" s="2"/>
      <c r="F63" s="2"/>
      <c r="G63" s="303"/>
    </row>
    <row r="64" spans="2:7" x14ac:dyDescent="0.2">
      <c r="B64" s="29"/>
      <c r="C64" s="2"/>
      <c r="E64" s="2"/>
      <c r="F64" s="2"/>
      <c r="G64" s="303"/>
    </row>
    <row r="65" spans="2:7" x14ac:dyDescent="0.2">
      <c r="B65" s="29"/>
      <c r="C65" s="2"/>
      <c r="E65" s="2"/>
      <c r="F65" s="2"/>
      <c r="G65" s="303"/>
    </row>
    <row r="66" spans="2:7" x14ac:dyDescent="0.2">
      <c r="B66" s="29"/>
      <c r="C66" s="2"/>
      <c r="E66" s="2"/>
      <c r="F66" s="2"/>
      <c r="G66" s="303"/>
    </row>
    <row r="67" spans="2:7" x14ac:dyDescent="0.2">
      <c r="B67" s="29"/>
      <c r="C67" s="2"/>
      <c r="E67" s="2"/>
      <c r="F67" s="2"/>
      <c r="G67" s="303"/>
    </row>
    <row r="68" spans="2:7" x14ac:dyDescent="0.2">
      <c r="B68" s="29"/>
      <c r="C68" s="2"/>
      <c r="E68" s="2"/>
      <c r="F68" s="2"/>
      <c r="G68" s="303"/>
    </row>
    <row r="69" spans="2:7" x14ac:dyDescent="0.2">
      <c r="B69" s="29"/>
      <c r="C69" s="2"/>
      <c r="E69" s="2"/>
      <c r="F69" s="2"/>
      <c r="G69" s="303"/>
    </row>
    <row r="70" spans="2:7" x14ac:dyDescent="0.2">
      <c r="B70" s="29"/>
      <c r="C70" s="2"/>
      <c r="E70" s="2"/>
      <c r="F70" s="2"/>
      <c r="G70" s="303"/>
    </row>
    <row r="71" spans="2:7" x14ac:dyDescent="0.2">
      <c r="B71" s="29"/>
      <c r="C71" s="2"/>
      <c r="E71" s="2"/>
      <c r="F71" s="2"/>
      <c r="G71" s="303"/>
    </row>
    <row r="72" spans="2:7" x14ac:dyDescent="0.2">
      <c r="B72" s="29"/>
      <c r="C72" s="2"/>
      <c r="E72" s="2"/>
      <c r="F72" s="2"/>
      <c r="G72" s="303"/>
    </row>
    <row r="73" spans="2:7" x14ac:dyDescent="0.2">
      <c r="B73" s="29"/>
      <c r="C73" s="2"/>
      <c r="E73" s="2"/>
      <c r="F73" s="2"/>
      <c r="G73" s="303"/>
    </row>
    <row r="74" spans="2:7" x14ac:dyDescent="0.2">
      <c r="B74" s="29"/>
      <c r="C74" s="2"/>
      <c r="E74" s="2"/>
      <c r="F74" s="2"/>
      <c r="G74" s="303"/>
    </row>
    <row r="75" spans="2:7" x14ac:dyDescent="0.2">
      <c r="B75" s="29"/>
      <c r="C75" s="2"/>
      <c r="E75" s="2"/>
      <c r="F75" s="2"/>
      <c r="G75" s="303"/>
    </row>
    <row r="76" spans="2:7" x14ac:dyDescent="0.2">
      <c r="B76" s="29"/>
      <c r="C76" s="2"/>
      <c r="E76" s="2"/>
      <c r="F76" s="2"/>
      <c r="G76" s="303"/>
    </row>
    <row r="77" spans="2:7" x14ac:dyDescent="0.2">
      <c r="B77" s="29"/>
      <c r="C77" s="2"/>
      <c r="E77" s="2"/>
      <c r="F77" s="2"/>
      <c r="G77" s="303"/>
    </row>
    <row r="78" spans="2:7" x14ac:dyDescent="0.2">
      <c r="B78" s="29"/>
      <c r="C78" s="2"/>
      <c r="E78" s="2"/>
      <c r="F78" s="2"/>
      <c r="G78" s="303"/>
    </row>
    <row r="79" spans="2:7" x14ac:dyDescent="0.2">
      <c r="B79" s="29"/>
      <c r="C79" s="2"/>
      <c r="E79" s="2"/>
      <c r="F79" s="2"/>
      <c r="G79" s="2"/>
    </row>
    <row r="80" spans="2:7" x14ac:dyDescent="0.2">
      <c r="B80" s="29"/>
      <c r="C80" s="2"/>
      <c r="E80" s="2"/>
      <c r="F80" s="2"/>
      <c r="G80" s="2"/>
    </row>
    <row r="81" spans="2:7" x14ac:dyDescent="0.2">
      <c r="B81" s="29"/>
      <c r="C81" s="2"/>
      <c r="E81" s="2"/>
      <c r="F81" s="2"/>
      <c r="G81" s="2"/>
    </row>
    <row r="82" spans="2:7" x14ac:dyDescent="0.2">
      <c r="B82" s="29"/>
      <c r="C82" s="2"/>
      <c r="E82" s="2"/>
      <c r="F82" s="2"/>
      <c r="G82" s="2"/>
    </row>
    <row r="83" spans="2:7" x14ac:dyDescent="0.2">
      <c r="B83" s="29"/>
      <c r="C83" s="2"/>
      <c r="E83" s="2"/>
      <c r="F83" s="2"/>
      <c r="G83" s="2"/>
    </row>
    <row r="84" spans="2:7" x14ac:dyDescent="0.2">
      <c r="B84" s="29"/>
      <c r="C84" s="2"/>
      <c r="E84" s="2"/>
      <c r="F84" s="2"/>
      <c r="G84" s="2"/>
    </row>
    <row r="85" spans="2:7" x14ac:dyDescent="0.2">
      <c r="B85" s="29"/>
      <c r="C85" s="2"/>
      <c r="E85" s="2"/>
      <c r="F85" s="2"/>
      <c r="G85" s="2"/>
    </row>
    <row r="86" spans="2:7" x14ac:dyDescent="0.2">
      <c r="B86" s="29"/>
      <c r="C86" s="2"/>
      <c r="E86" s="2"/>
      <c r="F86" s="2"/>
      <c r="G86" s="2"/>
    </row>
    <row r="87" spans="2:7" x14ac:dyDescent="0.2">
      <c r="B87" s="29"/>
      <c r="C87" s="2"/>
      <c r="E87" s="2"/>
      <c r="F87" s="2"/>
      <c r="G87" s="2"/>
    </row>
    <row r="88" spans="2:7" x14ac:dyDescent="0.2">
      <c r="B88" s="29"/>
      <c r="C88" s="2"/>
      <c r="E88" s="2"/>
      <c r="F88" s="2"/>
      <c r="G88" s="2"/>
    </row>
    <row r="89" spans="2:7" x14ac:dyDescent="0.2">
      <c r="B89" s="29"/>
      <c r="C89" s="2"/>
      <c r="E89" s="2"/>
      <c r="F89" s="2"/>
      <c r="G89" s="2"/>
    </row>
    <row r="90" spans="2:7" x14ac:dyDescent="0.2">
      <c r="B90" s="29"/>
      <c r="C90" s="2"/>
      <c r="E90" s="2"/>
      <c r="F90" s="2"/>
      <c r="G90" s="2"/>
    </row>
    <row r="91" spans="2:7" x14ac:dyDescent="0.2">
      <c r="B91" s="29"/>
      <c r="C91" s="2"/>
      <c r="E91" s="2"/>
      <c r="F91" s="2"/>
      <c r="G91" s="2"/>
    </row>
    <row r="92" spans="2:7" x14ac:dyDescent="0.2">
      <c r="B92" s="29"/>
      <c r="C92" s="2"/>
      <c r="E92" s="2"/>
      <c r="F92" s="2"/>
      <c r="G92" s="2"/>
    </row>
    <row r="93" spans="2:7" x14ac:dyDescent="0.2">
      <c r="B93" s="29"/>
      <c r="C93" s="2"/>
      <c r="E93" s="2"/>
      <c r="F93" s="2"/>
      <c r="G93" s="2"/>
    </row>
    <row r="94" spans="2:7" x14ac:dyDescent="0.2">
      <c r="B94" s="29"/>
      <c r="C94" s="2"/>
      <c r="E94" s="2"/>
      <c r="F94" s="2"/>
      <c r="G94" s="2"/>
    </row>
    <row r="95" spans="2:7" x14ac:dyDescent="0.2">
      <c r="B95" s="29"/>
      <c r="C95" s="2"/>
      <c r="E95" s="2"/>
      <c r="F95" s="2"/>
      <c r="G95" s="2"/>
    </row>
    <row r="96" spans="2:7" x14ac:dyDescent="0.2">
      <c r="B96" s="29"/>
      <c r="C96" s="2"/>
      <c r="E96" s="2"/>
      <c r="F96" s="2"/>
      <c r="G96" s="2"/>
    </row>
    <row r="97" spans="2:7" x14ac:dyDescent="0.2">
      <c r="B97" s="29"/>
      <c r="C97" s="2"/>
      <c r="E97" s="2"/>
      <c r="F97" s="2"/>
      <c r="G97" s="2"/>
    </row>
    <row r="98" spans="2:7" x14ac:dyDescent="0.2">
      <c r="B98" s="29"/>
      <c r="C98" s="2"/>
      <c r="E98" s="2"/>
      <c r="F98" s="2"/>
      <c r="G98" s="2"/>
    </row>
    <row r="99" spans="2:7" x14ac:dyDescent="0.2">
      <c r="B99" s="29"/>
      <c r="C99" s="2"/>
      <c r="E99" s="2"/>
      <c r="F99" s="2"/>
      <c r="G99" s="2"/>
    </row>
    <row r="100" spans="2:7" x14ac:dyDescent="0.2">
      <c r="B100" s="29"/>
      <c r="C100" s="2"/>
      <c r="E100" s="2"/>
      <c r="F100" s="2"/>
      <c r="G100" s="2"/>
    </row>
    <row r="101" spans="2:7" x14ac:dyDescent="0.2">
      <c r="B101" s="29"/>
      <c r="C101" s="2"/>
      <c r="E101" s="2"/>
      <c r="F101" s="2"/>
      <c r="G101" s="2"/>
    </row>
    <row r="102" spans="2:7" x14ac:dyDescent="0.2">
      <c r="B102" s="29"/>
      <c r="C102" s="2"/>
      <c r="E102" s="2"/>
      <c r="F102" s="2"/>
      <c r="G102" s="2"/>
    </row>
    <row r="103" spans="2:7" x14ac:dyDescent="0.2">
      <c r="B103" s="29"/>
      <c r="C103" s="2"/>
      <c r="E103" s="2"/>
      <c r="F103" s="2"/>
      <c r="G103" s="2"/>
    </row>
    <row r="104" spans="2:7" x14ac:dyDescent="0.2">
      <c r="B104" s="29"/>
      <c r="C104" s="2"/>
      <c r="E104" s="2"/>
      <c r="F104" s="2"/>
      <c r="G104" s="2"/>
    </row>
    <row r="105" spans="2:7" x14ac:dyDescent="0.2">
      <c r="B105" s="29"/>
      <c r="C105" s="2"/>
      <c r="E105" s="2"/>
      <c r="F105" s="2"/>
      <c r="G105" s="2"/>
    </row>
    <row r="106" spans="2:7" x14ac:dyDescent="0.2">
      <c r="B106" s="29"/>
      <c r="C106" s="2"/>
      <c r="E106" s="2"/>
      <c r="F106" s="2"/>
      <c r="G106" s="2"/>
    </row>
    <row r="107" spans="2:7" x14ac:dyDescent="0.2">
      <c r="B107" s="29"/>
      <c r="C107" s="2"/>
      <c r="E107" s="2"/>
      <c r="F107" s="2"/>
      <c r="G107" s="2"/>
    </row>
    <row r="108" spans="2:7" x14ac:dyDescent="0.2">
      <c r="B108" s="29"/>
      <c r="C108" s="2"/>
      <c r="E108" s="2"/>
      <c r="F108" s="2"/>
      <c r="G108" s="2"/>
    </row>
    <row r="109" spans="2:7" x14ac:dyDescent="0.2">
      <c r="B109" s="29"/>
      <c r="C109" s="2"/>
      <c r="E109" s="2"/>
      <c r="F109" s="2"/>
      <c r="G109" s="2"/>
    </row>
    <row r="110" spans="2:7" x14ac:dyDescent="0.2">
      <c r="B110" s="29"/>
      <c r="C110" s="2"/>
      <c r="E110" s="2"/>
      <c r="F110" s="2"/>
      <c r="G110" s="2"/>
    </row>
    <row r="111" spans="2:7" x14ac:dyDescent="0.2">
      <c r="B111" s="29"/>
      <c r="C111" s="2"/>
      <c r="E111" s="2"/>
      <c r="F111" s="2"/>
      <c r="G111" s="2"/>
    </row>
    <row r="112" spans="2:7" x14ac:dyDescent="0.2">
      <c r="B112" s="29"/>
      <c r="C112" s="2"/>
      <c r="E112" s="2"/>
      <c r="F112" s="2"/>
      <c r="G112" s="2"/>
    </row>
    <row r="113" spans="2:7" x14ac:dyDescent="0.2">
      <c r="B113" s="29"/>
      <c r="C113" s="2"/>
      <c r="E113" s="2"/>
      <c r="F113" s="2"/>
      <c r="G113" s="2"/>
    </row>
    <row r="114" spans="2:7" x14ac:dyDescent="0.2">
      <c r="B114" s="29"/>
      <c r="C114" s="2"/>
      <c r="E114" s="2"/>
      <c r="F114" s="2"/>
      <c r="G114" s="2"/>
    </row>
    <row r="115" spans="2:7" x14ac:dyDescent="0.2">
      <c r="B115" s="29"/>
      <c r="C115" s="2"/>
      <c r="E115" s="2"/>
      <c r="F115" s="2"/>
      <c r="G115" s="2"/>
    </row>
    <row r="116" spans="2:7" x14ac:dyDescent="0.2">
      <c r="B116" s="29"/>
      <c r="C116" s="2"/>
      <c r="E116" s="2"/>
      <c r="F116" s="2"/>
      <c r="G116" s="2"/>
    </row>
    <row r="117" spans="2:7" x14ac:dyDescent="0.2">
      <c r="B117" s="29"/>
      <c r="C117" s="2"/>
      <c r="E117" s="2"/>
      <c r="F117" s="2"/>
      <c r="G117" s="2"/>
    </row>
    <row r="118" spans="2:7" x14ac:dyDescent="0.2">
      <c r="B118" s="29"/>
      <c r="C118" s="2"/>
      <c r="E118" s="2"/>
      <c r="F118" s="2"/>
      <c r="G118" s="2"/>
    </row>
    <row r="119" spans="2:7" x14ac:dyDescent="0.2">
      <c r="B119" s="29"/>
      <c r="C119" s="2"/>
      <c r="E119" s="2"/>
      <c r="F119" s="2"/>
      <c r="G119" s="2"/>
    </row>
    <row r="120" spans="2:7" x14ac:dyDescent="0.2">
      <c r="B120" s="29"/>
      <c r="C120" s="2"/>
      <c r="E120" s="2"/>
      <c r="F120" s="2"/>
      <c r="G120" s="2"/>
    </row>
    <row r="121" spans="2:7" x14ac:dyDescent="0.2">
      <c r="B121" s="29"/>
      <c r="C121" s="2"/>
      <c r="E121" s="2"/>
      <c r="F121" s="2"/>
      <c r="G121" s="2"/>
    </row>
    <row r="122" spans="2:7" x14ac:dyDescent="0.2">
      <c r="B122" s="29"/>
      <c r="C122" s="2"/>
      <c r="E122" s="2"/>
      <c r="F122" s="2"/>
      <c r="G122" s="2"/>
    </row>
    <row r="123" spans="2:7" x14ac:dyDescent="0.2">
      <c r="B123" s="29"/>
      <c r="C123" s="2"/>
      <c r="E123" s="2"/>
      <c r="F123" s="2"/>
      <c r="G123" s="2"/>
    </row>
    <row r="124" spans="2:7" x14ac:dyDescent="0.2">
      <c r="B124" s="29"/>
      <c r="C124" s="2"/>
      <c r="E124" s="2"/>
      <c r="F124" s="2"/>
      <c r="G124" s="2"/>
    </row>
    <row r="125" spans="2:7" x14ac:dyDescent="0.2">
      <c r="B125" s="29"/>
      <c r="C125" s="2"/>
      <c r="E125" s="2"/>
      <c r="F125" s="2"/>
      <c r="G125" s="2"/>
    </row>
    <row r="126" spans="2:7" x14ac:dyDescent="0.2">
      <c r="B126" s="29"/>
      <c r="C126" s="2"/>
      <c r="E126" s="2"/>
      <c r="F126" s="2"/>
      <c r="G126" s="2"/>
    </row>
    <row r="127" spans="2:7" x14ac:dyDescent="0.2">
      <c r="B127" s="29"/>
      <c r="C127" s="2"/>
      <c r="E127" s="2"/>
      <c r="F127" s="2"/>
      <c r="G127" s="2"/>
    </row>
    <row r="128" spans="2:7" x14ac:dyDescent="0.2">
      <c r="B128" s="29"/>
      <c r="C128" s="2"/>
      <c r="E128" s="2"/>
      <c r="F128" s="2"/>
      <c r="G128" s="2"/>
    </row>
    <row r="129" spans="2:7" x14ac:dyDescent="0.2">
      <c r="B129" s="29"/>
      <c r="C129" s="2"/>
      <c r="E129" s="2"/>
      <c r="F129" s="2"/>
      <c r="G129" s="2"/>
    </row>
    <row r="130" spans="2:7" x14ac:dyDescent="0.2">
      <c r="B130" s="29"/>
      <c r="C130" s="2"/>
      <c r="E130" s="2"/>
      <c r="F130" s="2"/>
      <c r="G130" s="2"/>
    </row>
    <row r="131" spans="2:7" x14ac:dyDescent="0.2">
      <c r="B131" s="29"/>
      <c r="C131" s="2"/>
      <c r="E131" s="2"/>
      <c r="F131" s="2"/>
      <c r="G131" s="2"/>
    </row>
    <row r="132" spans="2:7" x14ac:dyDescent="0.2">
      <c r="B132" s="29"/>
      <c r="C132" s="2"/>
      <c r="E132" s="2"/>
      <c r="F132" s="2"/>
      <c r="G132" s="2"/>
    </row>
    <row r="133" spans="2:7" x14ac:dyDescent="0.2">
      <c r="B133" s="29"/>
      <c r="C133" s="2"/>
      <c r="E133" s="2"/>
      <c r="F133" s="2"/>
      <c r="G133" s="2"/>
    </row>
    <row r="134" spans="2:7" x14ac:dyDescent="0.2">
      <c r="B134" s="29"/>
      <c r="C134" s="2"/>
      <c r="E134" s="2"/>
      <c r="F134" s="2"/>
      <c r="G134" s="2"/>
    </row>
    <row r="135" spans="2:7" x14ac:dyDescent="0.2">
      <c r="B135" s="29"/>
      <c r="C135" s="2"/>
      <c r="E135" s="2"/>
      <c r="F135" s="2"/>
      <c r="G135" s="2"/>
    </row>
    <row r="136" spans="2:7" x14ac:dyDescent="0.2">
      <c r="B136" s="29"/>
      <c r="C136" s="2"/>
      <c r="E136" s="2"/>
      <c r="F136" s="2"/>
      <c r="G136" s="2"/>
    </row>
    <row r="137" spans="2:7" x14ac:dyDescent="0.2">
      <c r="B137" s="29"/>
      <c r="C137" s="2"/>
      <c r="E137" s="2"/>
      <c r="F137" s="2"/>
      <c r="G137" s="2"/>
    </row>
    <row r="138" spans="2:7" x14ac:dyDescent="0.2">
      <c r="B138" s="29"/>
      <c r="C138" s="2"/>
      <c r="E138" s="2"/>
      <c r="F138" s="2"/>
      <c r="G138" s="2"/>
    </row>
    <row r="139" spans="2:7" x14ac:dyDescent="0.2">
      <c r="B139" s="29"/>
      <c r="C139" s="2"/>
      <c r="E139" s="2"/>
      <c r="F139" s="2"/>
      <c r="G139" s="2"/>
    </row>
    <row r="140" spans="2:7" x14ac:dyDescent="0.2">
      <c r="B140" s="29"/>
      <c r="C140" s="2"/>
      <c r="E140" s="2"/>
      <c r="F140" s="2"/>
      <c r="G140" s="2"/>
    </row>
    <row r="141" spans="2:7" x14ac:dyDescent="0.2">
      <c r="B141" s="29"/>
      <c r="C141" s="2"/>
      <c r="E141" s="2"/>
      <c r="F141" s="2"/>
      <c r="G141" s="2"/>
    </row>
    <row r="142" spans="2:7" x14ac:dyDescent="0.2">
      <c r="B142" s="29"/>
      <c r="C142" s="2"/>
      <c r="E142" s="2"/>
      <c r="F142" s="2"/>
      <c r="G142" s="2"/>
    </row>
    <row r="143" spans="2:7" x14ac:dyDescent="0.2">
      <c r="B143" s="29"/>
      <c r="C143" s="2"/>
      <c r="E143" s="2"/>
      <c r="F143" s="2"/>
      <c r="G143" s="2"/>
    </row>
    <row r="144" spans="2:7" x14ac:dyDescent="0.2">
      <c r="B144" s="29"/>
      <c r="C144" s="2"/>
      <c r="E144" s="2"/>
      <c r="F144" s="2"/>
      <c r="G144" s="2"/>
    </row>
    <row r="145" spans="2:7" x14ac:dyDescent="0.2">
      <c r="B145" s="29"/>
      <c r="C145" s="2"/>
      <c r="E145" s="2"/>
      <c r="F145" s="2"/>
      <c r="G145" s="2"/>
    </row>
    <row r="146" spans="2:7" x14ac:dyDescent="0.2">
      <c r="B146" s="29"/>
      <c r="C146" s="2"/>
      <c r="E146" s="2"/>
      <c r="F146" s="2"/>
      <c r="G146" s="2"/>
    </row>
    <row r="147" spans="2:7" x14ac:dyDescent="0.2">
      <c r="B147" s="29"/>
      <c r="C147" s="2"/>
      <c r="E147" s="2"/>
      <c r="F147" s="2"/>
      <c r="G147" s="2"/>
    </row>
    <row r="148" spans="2:7" x14ac:dyDescent="0.2">
      <c r="B148" s="29"/>
      <c r="C148" s="2"/>
      <c r="E148" s="2"/>
      <c r="F148" s="2"/>
      <c r="G148" s="2"/>
    </row>
    <row r="149" spans="2:7" x14ac:dyDescent="0.2">
      <c r="B149" s="29"/>
      <c r="C149" s="2"/>
      <c r="E149" s="2"/>
      <c r="F149" s="2"/>
      <c r="G149" s="2"/>
    </row>
    <row r="150" spans="2:7" x14ac:dyDescent="0.2">
      <c r="B150" s="29"/>
      <c r="C150" s="2"/>
      <c r="E150" s="2"/>
      <c r="F150" s="2"/>
      <c r="G150" s="2"/>
    </row>
    <row r="151" spans="2:7" x14ac:dyDescent="0.2">
      <c r="B151" s="29"/>
      <c r="C151" s="2"/>
      <c r="E151" s="2"/>
      <c r="F151" s="2"/>
      <c r="G151" s="2"/>
    </row>
    <row r="152" spans="2:7" x14ac:dyDescent="0.2">
      <c r="B152" s="29"/>
      <c r="C152" s="2"/>
      <c r="E152" s="2"/>
      <c r="F152" s="2"/>
      <c r="G152" s="2"/>
    </row>
    <row r="153" spans="2:7" x14ac:dyDescent="0.2">
      <c r="B153" s="29"/>
      <c r="C153" s="2"/>
      <c r="E153" s="2"/>
      <c r="F153" s="2"/>
      <c r="G153" s="2"/>
    </row>
    <row r="154" spans="2:7" x14ac:dyDescent="0.2">
      <c r="B154" s="29"/>
      <c r="C154" s="2"/>
      <c r="E154" s="2"/>
      <c r="F154" s="2"/>
      <c r="G154" s="2"/>
    </row>
    <row r="155" spans="2:7" x14ac:dyDescent="0.2">
      <c r="B155" s="29"/>
      <c r="C155" s="2"/>
      <c r="E155" s="2"/>
      <c r="F155" s="2"/>
      <c r="G155" s="2"/>
    </row>
    <row r="156" spans="2:7" x14ac:dyDescent="0.2">
      <c r="B156" s="29"/>
      <c r="C156" s="2"/>
      <c r="E156" s="2"/>
      <c r="F156" s="2"/>
      <c r="G156" s="2"/>
    </row>
    <row r="157" spans="2:7" x14ac:dyDescent="0.2">
      <c r="B157" s="29"/>
      <c r="C157" s="2"/>
      <c r="E157" s="2"/>
      <c r="F157" s="2"/>
      <c r="G157" s="2"/>
    </row>
    <row r="158" spans="2:7" x14ac:dyDescent="0.2">
      <c r="B158" s="29"/>
      <c r="C158" s="2"/>
      <c r="E158" s="2"/>
      <c r="F158" s="2"/>
      <c r="G158" s="2"/>
    </row>
    <row r="159" spans="2:7" x14ac:dyDescent="0.2">
      <c r="B159" s="29"/>
      <c r="C159" s="2"/>
      <c r="E159" s="2"/>
      <c r="F159" s="2"/>
      <c r="G159" s="2"/>
    </row>
    <row r="160" spans="2:7" x14ac:dyDescent="0.2">
      <c r="B160" s="29"/>
      <c r="C160" s="2"/>
      <c r="E160" s="2"/>
      <c r="F160" s="2"/>
      <c r="G160" s="2"/>
    </row>
    <row r="161" spans="2:7" x14ac:dyDescent="0.2">
      <c r="B161" s="29"/>
      <c r="C161" s="2"/>
      <c r="E161" s="2"/>
      <c r="F161" s="2"/>
      <c r="G161" s="2"/>
    </row>
    <row r="162" spans="2:7" x14ac:dyDescent="0.2">
      <c r="B162" s="29"/>
      <c r="C162" s="2"/>
      <c r="E162" s="2"/>
      <c r="F162" s="2"/>
      <c r="G162" s="2"/>
    </row>
    <row r="163" spans="2:7" x14ac:dyDescent="0.2">
      <c r="B163" s="29"/>
      <c r="C163" s="2"/>
      <c r="E163" s="2"/>
      <c r="F163" s="2"/>
      <c r="G163" s="2"/>
    </row>
    <row r="164" spans="2:7" x14ac:dyDescent="0.2">
      <c r="B164" s="29"/>
      <c r="C164" s="2"/>
      <c r="E164" s="2"/>
      <c r="F164" s="2"/>
      <c r="G164" s="2"/>
    </row>
    <row r="165" spans="2:7" x14ac:dyDescent="0.2">
      <c r="B165" s="29"/>
      <c r="C165" s="2"/>
      <c r="E165" s="2"/>
      <c r="F165" s="2"/>
      <c r="G165" s="2"/>
    </row>
    <row r="166" spans="2:7" x14ac:dyDescent="0.2">
      <c r="B166" s="29"/>
      <c r="C166" s="2"/>
      <c r="E166" s="2"/>
      <c r="F166" s="2"/>
      <c r="G166" s="2"/>
    </row>
    <row r="167" spans="2:7" x14ac:dyDescent="0.2">
      <c r="B167" s="29"/>
      <c r="C167" s="2"/>
      <c r="E167" s="2"/>
      <c r="F167" s="2"/>
      <c r="G167" s="2"/>
    </row>
    <row r="168" spans="2:7" x14ac:dyDescent="0.2">
      <c r="B168" s="29"/>
      <c r="C168" s="2"/>
      <c r="E168" s="2"/>
      <c r="F168" s="2"/>
      <c r="G168" s="2"/>
    </row>
    <row r="169" spans="2:7" x14ac:dyDescent="0.2">
      <c r="B169" s="29"/>
      <c r="C169" s="2"/>
      <c r="E169" s="2"/>
      <c r="F169" s="2"/>
      <c r="G169" s="2"/>
    </row>
    <row r="170" spans="2:7" x14ac:dyDescent="0.2">
      <c r="B170" s="29"/>
      <c r="C170" s="2"/>
      <c r="E170" s="2"/>
      <c r="F170" s="2"/>
      <c r="G170" s="2"/>
    </row>
    <row r="171" spans="2:7" x14ac:dyDescent="0.2">
      <c r="B171" s="29"/>
      <c r="C171" s="2"/>
      <c r="E171" s="2"/>
      <c r="F171" s="2"/>
      <c r="G171" s="2"/>
    </row>
    <row r="172" spans="2:7" x14ac:dyDescent="0.2">
      <c r="B172" s="29"/>
      <c r="C172" s="2"/>
      <c r="E172" s="2"/>
      <c r="F172" s="2"/>
      <c r="G172" s="2"/>
    </row>
    <row r="173" spans="2:7" x14ac:dyDescent="0.2">
      <c r="B173" s="29"/>
      <c r="C173" s="2"/>
      <c r="E173" s="2"/>
      <c r="F173" s="2"/>
      <c r="G173" s="2"/>
    </row>
    <row r="174" spans="2:7" x14ac:dyDescent="0.2">
      <c r="B174" s="29"/>
      <c r="C174" s="2"/>
      <c r="E174" s="2"/>
      <c r="F174" s="2"/>
      <c r="G174" s="2"/>
    </row>
    <row r="175" spans="2:7" x14ac:dyDescent="0.2">
      <c r="B175" s="29"/>
      <c r="C175" s="2"/>
      <c r="E175" s="2"/>
      <c r="F175" s="2"/>
      <c r="G175" s="2"/>
    </row>
    <row r="176" spans="2:7" x14ac:dyDescent="0.2">
      <c r="B176" s="29"/>
      <c r="C176" s="2"/>
      <c r="E176" s="2"/>
      <c r="F176" s="2"/>
      <c r="G176" s="2"/>
    </row>
    <row r="177" spans="2:7" x14ac:dyDescent="0.2">
      <c r="B177" s="29"/>
      <c r="C177" s="2"/>
      <c r="E177" s="2"/>
      <c r="F177" s="2"/>
      <c r="G177" s="2"/>
    </row>
    <row r="178" spans="2:7" x14ac:dyDescent="0.2">
      <c r="B178" s="29"/>
      <c r="C178" s="2"/>
      <c r="E178" s="2"/>
      <c r="F178" s="2"/>
      <c r="G178" s="2"/>
    </row>
    <row r="179" spans="2:7" x14ac:dyDescent="0.2">
      <c r="B179" s="29"/>
      <c r="C179" s="2"/>
      <c r="E179" s="2"/>
      <c r="F179" s="2"/>
      <c r="G179" s="2"/>
    </row>
    <row r="180" spans="2:7" x14ac:dyDescent="0.2">
      <c r="B180" s="29"/>
      <c r="C180" s="2"/>
      <c r="E180" s="2"/>
      <c r="F180" s="2"/>
      <c r="G180" s="2"/>
    </row>
    <row r="181" spans="2:7" x14ac:dyDescent="0.2">
      <c r="B181" s="29"/>
      <c r="C181" s="2"/>
      <c r="E181" s="2"/>
      <c r="F181" s="2"/>
      <c r="G181" s="2"/>
    </row>
    <row r="182" spans="2:7" x14ac:dyDescent="0.2">
      <c r="B182" s="29"/>
      <c r="C182" s="2"/>
      <c r="E182" s="2"/>
      <c r="F182" s="2"/>
      <c r="G182" s="2"/>
    </row>
    <row r="183" spans="2:7" x14ac:dyDescent="0.2">
      <c r="B183" s="29"/>
      <c r="C183" s="2"/>
      <c r="E183" s="2"/>
      <c r="F183" s="2"/>
      <c r="G183" s="2"/>
    </row>
    <row r="184" spans="2:7" x14ac:dyDescent="0.2">
      <c r="B184" s="29"/>
      <c r="C184" s="2"/>
      <c r="E184" s="2"/>
      <c r="F184" s="2"/>
      <c r="G184" s="2"/>
    </row>
    <row r="185" spans="2:7" x14ac:dyDescent="0.2">
      <c r="B185" s="29"/>
      <c r="C185" s="2"/>
      <c r="E185" s="2"/>
      <c r="F185" s="2"/>
      <c r="G185" s="2"/>
    </row>
    <row r="186" spans="2:7" x14ac:dyDescent="0.2">
      <c r="B186" s="29"/>
      <c r="C186" s="2"/>
      <c r="E186" s="2"/>
      <c r="F186" s="2"/>
      <c r="G186" s="2"/>
    </row>
    <row r="187" spans="2:7" x14ac:dyDescent="0.2">
      <c r="B187" s="29"/>
      <c r="C187" s="2"/>
      <c r="E187" s="2"/>
      <c r="F187" s="2"/>
      <c r="G187" s="2"/>
    </row>
    <row r="188" spans="2:7" x14ac:dyDescent="0.2">
      <c r="B188" s="29"/>
      <c r="C188" s="2"/>
      <c r="E188" s="2"/>
      <c r="F188" s="2"/>
      <c r="G188" s="2"/>
    </row>
    <row r="189" spans="2:7" x14ac:dyDescent="0.2">
      <c r="B189" s="29"/>
      <c r="C189" s="2"/>
      <c r="E189" s="2"/>
      <c r="F189" s="2"/>
      <c r="G189" s="2"/>
    </row>
    <row r="190" spans="2:7" x14ac:dyDescent="0.2">
      <c r="B190" s="29"/>
      <c r="C190" s="2"/>
      <c r="E190" s="2"/>
      <c r="F190" s="2"/>
      <c r="G190" s="2"/>
    </row>
    <row r="191" spans="2:7" x14ac:dyDescent="0.2">
      <c r="B191" s="29"/>
      <c r="C191" s="2"/>
      <c r="E191" s="2"/>
      <c r="F191" s="2"/>
      <c r="G191" s="2"/>
    </row>
    <row r="192" spans="2:7" x14ac:dyDescent="0.2">
      <c r="B192" s="29"/>
      <c r="C192" s="2"/>
      <c r="E192" s="2"/>
      <c r="F192" s="2"/>
      <c r="G192" s="2"/>
    </row>
    <row r="193" spans="2:7" x14ac:dyDescent="0.2">
      <c r="B193" s="29"/>
      <c r="C193" s="2"/>
      <c r="E193" s="2"/>
      <c r="F193" s="2"/>
      <c r="G193" s="2"/>
    </row>
    <row r="194" spans="2:7" x14ac:dyDescent="0.2">
      <c r="B194" s="29"/>
      <c r="C194" s="2"/>
      <c r="E194" s="2"/>
      <c r="F194" s="2"/>
      <c r="G194" s="2"/>
    </row>
    <row r="195" spans="2:7" x14ac:dyDescent="0.2">
      <c r="B195" s="29"/>
      <c r="C195" s="2"/>
      <c r="E195" s="2"/>
      <c r="F195" s="2"/>
      <c r="G195" s="2"/>
    </row>
    <row r="196" spans="2:7" x14ac:dyDescent="0.2">
      <c r="B196" s="29"/>
      <c r="C196" s="2"/>
      <c r="E196" s="2"/>
      <c r="F196" s="2"/>
      <c r="G196" s="2"/>
    </row>
    <row r="197" spans="2:7" x14ac:dyDescent="0.2">
      <c r="B197" s="29"/>
      <c r="C197" s="2"/>
      <c r="E197" s="2"/>
      <c r="F197" s="2"/>
      <c r="G197" s="2"/>
    </row>
    <row r="198" spans="2:7" x14ac:dyDescent="0.2">
      <c r="B198" s="29"/>
      <c r="C198" s="2"/>
      <c r="E198" s="2"/>
      <c r="F198" s="2"/>
      <c r="G198" s="2"/>
    </row>
    <row r="199" spans="2:7" x14ac:dyDescent="0.2">
      <c r="B199" s="29"/>
      <c r="C199" s="2"/>
      <c r="E199" s="2"/>
      <c r="F199" s="2"/>
      <c r="G199" s="2"/>
    </row>
    <row r="200" spans="2:7" x14ac:dyDescent="0.2">
      <c r="B200" s="29"/>
      <c r="C200" s="2"/>
      <c r="E200" s="2"/>
      <c r="F200" s="2"/>
      <c r="G200" s="2"/>
    </row>
    <row r="201" spans="2:7" x14ac:dyDescent="0.2">
      <c r="B201" s="29"/>
      <c r="C201" s="2"/>
      <c r="E201" s="2"/>
      <c r="F201" s="2"/>
      <c r="G201" s="2"/>
    </row>
    <row r="202" spans="2:7" x14ac:dyDescent="0.2">
      <c r="B202" s="29"/>
      <c r="C202" s="2"/>
      <c r="E202" s="2"/>
      <c r="F202" s="2"/>
      <c r="G202" s="2"/>
    </row>
    <row r="203" spans="2:7" x14ac:dyDescent="0.2">
      <c r="B203" s="29"/>
      <c r="C203" s="2"/>
      <c r="E203" s="2"/>
      <c r="F203" s="2"/>
      <c r="G203" s="2"/>
    </row>
    <row r="204" spans="2:7" x14ac:dyDescent="0.2">
      <c r="B204" s="29"/>
      <c r="C204" s="2"/>
      <c r="E204" s="2"/>
      <c r="F204" s="2"/>
      <c r="G204" s="2"/>
    </row>
    <row r="205" spans="2:7" x14ac:dyDescent="0.2">
      <c r="B205" s="29"/>
      <c r="C205" s="2"/>
      <c r="E205" s="2"/>
      <c r="F205" s="2"/>
      <c r="G205" s="2"/>
    </row>
    <row r="206" spans="2:7" x14ac:dyDescent="0.2">
      <c r="B206" s="29"/>
      <c r="C206" s="2"/>
      <c r="E206" s="2"/>
      <c r="F206" s="2"/>
      <c r="G206" s="2"/>
    </row>
    <row r="207" spans="2:7" x14ac:dyDescent="0.2">
      <c r="B207" s="29"/>
      <c r="C207" s="2"/>
      <c r="E207" s="2"/>
      <c r="F207" s="2"/>
      <c r="G207" s="2"/>
    </row>
    <row r="208" spans="2:7" x14ac:dyDescent="0.2">
      <c r="B208" s="29"/>
      <c r="C208" s="2"/>
      <c r="E208" s="2"/>
      <c r="F208" s="2"/>
      <c r="G208" s="2"/>
    </row>
    <row r="209" spans="2:7" x14ac:dyDescent="0.2">
      <c r="B209" s="29"/>
      <c r="C209" s="2"/>
      <c r="E209" s="2"/>
      <c r="F209" s="2"/>
      <c r="G209" s="2"/>
    </row>
    <row r="210" spans="2:7" x14ac:dyDescent="0.2">
      <c r="B210" s="29"/>
      <c r="C210" s="2"/>
      <c r="E210" s="2"/>
      <c r="F210" s="2"/>
      <c r="G210" s="2"/>
    </row>
    <row r="211" spans="2:7" x14ac:dyDescent="0.2">
      <c r="B211" s="29"/>
      <c r="C211" s="2"/>
      <c r="E211" s="2"/>
      <c r="F211" s="2"/>
      <c r="G211" s="2"/>
    </row>
    <row r="212" spans="2:7" x14ac:dyDescent="0.2">
      <c r="B212" s="29"/>
      <c r="C212" s="2"/>
      <c r="E212" s="2"/>
      <c r="F212" s="2"/>
      <c r="G212" s="2"/>
    </row>
    <row r="213" spans="2:7" x14ac:dyDescent="0.2">
      <c r="B213" s="29"/>
      <c r="C213" s="2"/>
      <c r="E213" s="2"/>
      <c r="F213" s="2"/>
      <c r="G213" s="2"/>
    </row>
    <row r="214" spans="2:7" x14ac:dyDescent="0.2">
      <c r="B214" s="29"/>
      <c r="C214" s="2"/>
      <c r="E214" s="2"/>
      <c r="F214" s="2"/>
      <c r="G214" s="2"/>
    </row>
    <row r="215" spans="2:7" x14ac:dyDescent="0.2">
      <c r="B215" s="29"/>
      <c r="C215" s="2"/>
      <c r="E215" s="2"/>
      <c r="F215" s="2"/>
      <c r="G215" s="2"/>
    </row>
    <row r="216" spans="2:7" x14ac:dyDescent="0.2">
      <c r="B216" s="29"/>
      <c r="C216" s="2"/>
      <c r="E216" s="2"/>
      <c r="F216" s="2"/>
      <c r="G216" s="2"/>
    </row>
    <row r="217" spans="2:7" x14ac:dyDescent="0.2">
      <c r="B217" s="29"/>
      <c r="C217" s="2"/>
      <c r="E217" s="2"/>
      <c r="F217" s="2"/>
      <c r="G217" s="2"/>
    </row>
    <row r="218" spans="2:7" x14ac:dyDescent="0.2">
      <c r="B218" s="29"/>
      <c r="C218" s="2"/>
      <c r="E218" s="2"/>
      <c r="F218" s="2"/>
      <c r="G218" s="2"/>
    </row>
    <row r="219" spans="2:7" x14ac:dyDescent="0.2">
      <c r="B219" s="29"/>
      <c r="C219" s="2"/>
      <c r="E219" s="2"/>
      <c r="F219" s="2"/>
      <c r="G219" s="2"/>
    </row>
    <row r="220" spans="2:7" x14ac:dyDescent="0.2">
      <c r="B220" s="29"/>
      <c r="C220" s="2"/>
      <c r="E220" s="2"/>
      <c r="F220" s="2"/>
      <c r="G220" s="2"/>
    </row>
    <row r="221" spans="2:7" x14ac:dyDescent="0.2">
      <c r="B221" s="29"/>
      <c r="C221" s="2"/>
      <c r="E221" s="2"/>
      <c r="F221" s="2"/>
      <c r="G221" s="2"/>
    </row>
    <row r="222" spans="2:7" x14ac:dyDescent="0.2">
      <c r="B222" s="29"/>
      <c r="C222" s="2"/>
      <c r="E222" s="2"/>
      <c r="F222" s="2"/>
      <c r="G222" s="2"/>
    </row>
    <row r="223" spans="2:7" x14ac:dyDescent="0.2">
      <c r="B223" s="29"/>
      <c r="C223" s="2"/>
      <c r="E223" s="2"/>
      <c r="F223" s="2"/>
      <c r="G223" s="2"/>
    </row>
    <row r="224" spans="2:7" x14ac:dyDescent="0.2">
      <c r="B224" s="29"/>
      <c r="C224" s="2"/>
      <c r="E224" s="2"/>
      <c r="F224" s="2"/>
      <c r="G224" s="2"/>
    </row>
    <row r="225" spans="2:7" x14ac:dyDescent="0.2">
      <c r="B225" s="29"/>
      <c r="C225" s="2"/>
      <c r="E225" s="2"/>
      <c r="F225" s="2"/>
      <c r="G225" s="2"/>
    </row>
    <row r="226" spans="2:7" x14ac:dyDescent="0.2">
      <c r="B226" s="29"/>
      <c r="C226" s="2"/>
      <c r="E226" s="2"/>
      <c r="F226" s="2"/>
      <c r="G226" s="2"/>
    </row>
    <row r="227" spans="2:7" x14ac:dyDescent="0.2">
      <c r="B227" s="29"/>
      <c r="C227" s="2"/>
      <c r="E227" s="2"/>
      <c r="F227" s="2"/>
      <c r="G227" s="2"/>
    </row>
    <row r="228" spans="2:7" x14ac:dyDescent="0.2">
      <c r="B228" s="29"/>
      <c r="C228" s="2"/>
      <c r="E228" s="2"/>
      <c r="F228" s="2"/>
      <c r="G228" s="2"/>
    </row>
    <row r="229" spans="2:7" x14ac:dyDescent="0.2">
      <c r="B229" s="29"/>
      <c r="C229" s="2"/>
      <c r="E229" s="2"/>
      <c r="F229" s="2"/>
      <c r="G229" s="2"/>
    </row>
    <row r="230" spans="2:7" x14ac:dyDescent="0.2">
      <c r="B230" s="29"/>
      <c r="C230" s="2"/>
      <c r="E230" s="2"/>
      <c r="F230" s="2"/>
      <c r="G230" s="2"/>
    </row>
    <row r="231" spans="2:7" x14ac:dyDescent="0.2">
      <c r="B231" s="29"/>
      <c r="C231" s="2"/>
      <c r="E231" s="2"/>
      <c r="F231" s="2"/>
      <c r="G231" s="2"/>
    </row>
    <row r="232" spans="2:7" x14ac:dyDescent="0.2">
      <c r="B232" s="29"/>
      <c r="C232" s="2"/>
      <c r="E232" s="2"/>
      <c r="F232" s="2"/>
      <c r="G232" s="2"/>
    </row>
    <row r="233" spans="2:7" x14ac:dyDescent="0.2">
      <c r="B233" s="29"/>
      <c r="C233" s="2"/>
      <c r="E233" s="2"/>
      <c r="F233" s="2"/>
      <c r="G233" s="2"/>
    </row>
    <row r="234" spans="2:7" x14ac:dyDescent="0.2">
      <c r="B234" s="29"/>
      <c r="C234" s="2"/>
      <c r="E234" s="2"/>
      <c r="F234" s="2"/>
      <c r="G234" s="2"/>
    </row>
    <row r="235" spans="2:7" x14ac:dyDescent="0.2">
      <c r="B235" s="29"/>
      <c r="C235" s="2"/>
      <c r="E235" s="2"/>
      <c r="F235" s="2"/>
      <c r="G235" s="2"/>
    </row>
    <row r="236" spans="2:7" x14ac:dyDescent="0.2">
      <c r="B236" s="29"/>
      <c r="C236" s="2"/>
      <c r="E236" s="2"/>
      <c r="F236" s="2"/>
      <c r="G236" s="2"/>
    </row>
    <row r="237" spans="2:7" x14ac:dyDescent="0.2">
      <c r="B237" s="29"/>
      <c r="C237" s="2"/>
      <c r="E237" s="2"/>
      <c r="F237" s="2"/>
      <c r="G237" s="2"/>
    </row>
    <row r="238" spans="2:7" x14ac:dyDescent="0.2">
      <c r="B238" s="29"/>
      <c r="C238" s="2"/>
      <c r="E238" s="2"/>
      <c r="F238" s="2"/>
      <c r="G238" s="2"/>
    </row>
    <row r="239" spans="2:7" x14ac:dyDescent="0.2">
      <c r="B239" s="29"/>
      <c r="C239" s="2"/>
      <c r="E239" s="2"/>
      <c r="F239" s="2"/>
      <c r="G239" s="2"/>
    </row>
    <row r="240" spans="2:7" x14ac:dyDescent="0.2">
      <c r="B240" s="29"/>
      <c r="C240" s="2"/>
      <c r="E240" s="2"/>
      <c r="F240" s="2"/>
      <c r="G240" s="2"/>
    </row>
    <row r="241" spans="2:7" x14ac:dyDescent="0.2">
      <c r="B241" s="29"/>
      <c r="C241" s="2"/>
      <c r="E241" s="2"/>
      <c r="F241" s="2"/>
      <c r="G241" s="2"/>
    </row>
    <row r="242" spans="2:7" x14ac:dyDescent="0.2">
      <c r="B242" s="29"/>
      <c r="C242" s="2"/>
      <c r="E242" s="2"/>
      <c r="F242" s="2"/>
      <c r="G242" s="2"/>
    </row>
    <row r="243" spans="2:7" x14ac:dyDescent="0.2">
      <c r="B243" s="29"/>
      <c r="C243" s="2"/>
      <c r="E243" s="2"/>
      <c r="F243" s="2"/>
      <c r="G243" s="2"/>
    </row>
    <row r="244" spans="2:7" x14ac:dyDescent="0.2">
      <c r="B244" s="29"/>
      <c r="C244" s="2"/>
      <c r="E244" s="2"/>
      <c r="F244" s="2"/>
      <c r="G244" s="2"/>
    </row>
    <row r="245" spans="2:7" x14ac:dyDescent="0.2">
      <c r="B245" s="29"/>
      <c r="C245" s="2"/>
      <c r="E245" s="2"/>
      <c r="F245" s="2"/>
      <c r="G245" s="2"/>
    </row>
    <row r="246" spans="2:7" x14ac:dyDescent="0.2">
      <c r="B246" s="29"/>
      <c r="C246" s="2"/>
      <c r="E246" s="2"/>
      <c r="F246" s="2"/>
      <c r="G246" s="2"/>
    </row>
    <row r="247" spans="2:7" x14ac:dyDescent="0.2">
      <c r="B247" s="29"/>
      <c r="C247" s="2"/>
      <c r="E247" s="2"/>
      <c r="F247" s="2"/>
      <c r="G247" s="2"/>
    </row>
    <row r="248" spans="2:7" x14ac:dyDescent="0.2">
      <c r="B248" s="29"/>
      <c r="C248" s="2"/>
      <c r="E248" s="2"/>
      <c r="F248" s="2"/>
      <c r="G248" s="2"/>
    </row>
    <row r="249" spans="2:7" x14ac:dyDescent="0.2">
      <c r="B249" s="29"/>
      <c r="C249" s="2"/>
      <c r="E249" s="2"/>
      <c r="F249" s="2"/>
      <c r="G249" s="2"/>
    </row>
    <row r="250" spans="2:7" x14ac:dyDescent="0.2">
      <c r="B250" s="29"/>
      <c r="C250" s="2"/>
      <c r="E250" s="2"/>
      <c r="F250" s="2"/>
      <c r="G250" s="2"/>
    </row>
    <row r="251" spans="2:7" x14ac:dyDescent="0.2">
      <c r="B251" s="29"/>
      <c r="C251" s="2"/>
      <c r="E251" s="2"/>
      <c r="F251" s="2"/>
      <c r="G251" s="2"/>
    </row>
    <row r="252" spans="2:7" x14ac:dyDescent="0.2">
      <c r="B252" s="29"/>
      <c r="C252" s="2"/>
      <c r="E252" s="2"/>
      <c r="F252" s="2"/>
      <c r="G252" s="2"/>
    </row>
    <row r="253" spans="2:7" x14ac:dyDescent="0.2">
      <c r="B253" s="29"/>
      <c r="C253" s="2"/>
      <c r="E253" s="2"/>
      <c r="F253" s="2"/>
      <c r="G253" s="2"/>
    </row>
    <row r="254" spans="2:7" x14ac:dyDescent="0.2">
      <c r="B254" s="29"/>
      <c r="C254" s="2"/>
      <c r="E254" s="2"/>
      <c r="F254" s="2"/>
      <c r="G254" s="2"/>
    </row>
    <row r="255" spans="2:7" x14ac:dyDescent="0.2">
      <c r="B255" s="29"/>
      <c r="C255" s="2"/>
      <c r="E255" s="2"/>
      <c r="F255" s="2"/>
      <c r="G255" s="2"/>
    </row>
    <row r="256" spans="2:7" x14ac:dyDescent="0.2">
      <c r="B256" s="29"/>
      <c r="C256" s="2"/>
      <c r="E256" s="2"/>
      <c r="F256" s="2"/>
      <c r="G256" s="2"/>
    </row>
    <row r="257" spans="2:7" x14ac:dyDescent="0.2">
      <c r="B257" s="29"/>
      <c r="C257" s="2"/>
      <c r="E257" s="2"/>
      <c r="F257" s="2"/>
      <c r="G257" s="2"/>
    </row>
    <row r="258" spans="2:7" x14ac:dyDescent="0.2">
      <c r="B258" s="29"/>
      <c r="C258" s="2"/>
      <c r="E258" s="2"/>
      <c r="F258" s="2"/>
      <c r="G258" s="2"/>
    </row>
    <row r="259" spans="2:7" x14ac:dyDescent="0.2">
      <c r="B259" s="29"/>
      <c r="C259" s="2"/>
      <c r="E259" s="2"/>
      <c r="F259" s="2"/>
      <c r="G259" s="2"/>
    </row>
    <row r="260" spans="2:7" x14ac:dyDescent="0.2">
      <c r="B260" s="29"/>
      <c r="C260" s="2"/>
      <c r="E260" s="2"/>
      <c r="F260" s="2"/>
      <c r="G260" s="2"/>
    </row>
    <row r="261" spans="2:7" x14ac:dyDescent="0.2">
      <c r="B261" s="29"/>
      <c r="C261" s="2"/>
      <c r="E261" s="2"/>
      <c r="F261" s="2"/>
      <c r="G261" s="2"/>
    </row>
    <row r="262" spans="2:7" x14ac:dyDescent="0.2">
      <c r="B262" s="29"/>
      <c r="C262" s="2"/>
      <c r="E262" s="2"/>
      <c r="F262" s="2"/>
      <c r="G262" s="2"/>
    </row>
    <row r="263" spans="2:7" x14ac:dyDescent="0.2">
      <c r="B263" s="29"/>
      <c r="C263" s="2"/>
      <c r="E263" s="2"/>
      <c r="F263" s="2"/>
      <c r="G263" s="2"/>
    </row>
    <row r="264" spans="2:7" x14ac:dyDescent="0.2">
      <c r="B264" s="29"/>
      <c r="C264" s="2"/>
      <c r="E264" s="2"/>
      <c r="F264" s="2"/>
      <c r="G264" s="2"/>
    </row>
    <row r="265" spans="2:7" x14ac:dyDescent="0.2">
      <c r="B265" s="29"/>
      <c r="C265" s="2"/>
      <c r="E265" s="2"/>
      <c r="F265" s="2"/>
      <c r="G265" s="2"/>
    </row>
    <row r="266" spans="2:7" x14ac:dyDescent="0.2">
      <c r="B266" s="29"/>
      <c r="C266" s="2"/>
      <c r="E266" s="2"/>
      <c r="F266" s="2"/>
      <c r="G266" s="2"/>
    </row>
    <row r="267" spans="2:7" x14ac:dyDescent="0.2">
      <c r="B267" s="29"/>
      <c r="C267" s="2"/>
      <c r="E267" s="2"/>
      <c r="F267" s="2"/>
      <c r="G267" s="2"/>
    </row>
    <row r="268" spans="2:7" x14ac:dyDescent="0.2">
      <c r="B268" s="29"/>
      <c r="C268" s="2"/>
      <c r="E268" s="2"/>
      <c r="F268" s="2"/>
      <c r="G268" s="2"/>
    </row>
    <row r="269" spans="2:7" x14ac:dyDescent="0.2">
      <c r="B269" s="29"/>
      <c r="C269" s="2"/>
      <c r="E269" s="2"/>
      <c r="F269" s="2"/>
      <c r="G269" s="2"/>
    </row>
    <row r="270" spans="2:7" x14ac:dyDescent="0.2">
      <c r="B270" s="29"/>
      <c r="C270" s="2"/>
      <c r="E270" s="2"/>
      <c r="F270" s="2"/>
      <c r="G270" s="2"/>
    </row>
    <row r="271" spans="2:7" x14ac:dyDescent="0.2">
      <c r="B271" s="29"/>
      <c r="C271" s="2"/>
      <c r="E271" s="2"/>
      <c r="F271" s="2"/>
      <c r="G271" s="2"/>
    </row>
    <row r="272" spans="2:7" x14ac:dyDescent="0.2">
      <c r="B272" s="29"/>
      <c r="C272" s="2"/>
      <c r="E272" s="2"/>
      <c r="F272" s="2"/>
      <c r="G272" s="2"/>
    </row>
    <row r="273" spans="2:7" x14ac:dyDescent="0.2">
      <c r="B273" s="29"/>
      <c r="C273" s="2"/>
      <c r="E273" s="2"/>
      <c r="F273" s="2"/>
      <c r="G273" s="2"/>
    </row>
    <row r="274" spans="2:7" x14ac:dyDescent="0.2">
      <c r="B274" s="29"/>
      <c r="C274" s="2"/>
      <c r="E274" s="2"/>
      <c r="F274" s="2"/>
      <c r="G274" s="2"/>
    </row>
    <row r="275" spans="2:7" x14ac:dyDescent="0.2">
      <c r="B275" s="29"/>
      <c r="C275" s="2"/>
      <c r="E275" s="2"/>
      <c r="F275" s="2"/>
      <c r="G275" s="2"/>
    </row>
    <row r="276" spans="2:7" x14ac:dyDescent="0.2">
      <c r="B276" s="29"/>
      <c r="C276" s="2"/>
      <c r="E276" s="2"/>
      <c r="F276" s="2"/>
      <c r="G276" s="2"/>
    </row>
    <row r="277" spans="2:7" x14ac:dyDescent="0.2">
      <c r="B277" s="29"/>
      <c r="C277" s="2"/>
      <c r="E277" s="2"/>
      <c r="F277" s="2"/>
      <c r="G277" s="2"/>
    </row>
    <row r="278" spans="2:7" x14ac:dyDescent="0.2">
      <c r="B278" s="29"/>
      <c r="C278" s="2"/>
      <c r="E278" s="2"/>
      <c r="F278" s="2"/>
      <c r="G278" s="2"/>
    </row>
    <row r="279" spans="2:7" x14ac:dyDescent="0.2">
      <c r="B279" s="29"/>
      <c r="C279" s="2"/>
      <c r="E279" s="2"/>
      <c r="F279" s="2"/>
      <c r="G279" s="2"/>
    </row>
    <row r="280" spans="2:7" x14ac:dyDescent="0.2">
      <c r="B280" s="29"/>
      <c r="C280" s="2"/>
      <c r="E280" s="2"/>
      <c r="F280" s="2"/>
      <c r="G280" s="2"/>
    </row>
    <row r="281" spans="2:7" x14ac:dyDescent="0.2">
      <c r="B281" s="29"/>
      <c r="C281" s="2"/>
      <c r="E281" s="2"/>
      <c r="F281" s="2"/>
      <c r="G281" s="2"/>
    </row>
    <row r="282" spans="2:7" x14ac:dyDescent="0.2">
      <c r="B282" s="29"/>
      <c r="C282" s="2"/>
      <c r="E282" s="2"/>
      <c r="F282" s="2"/>
      <c r="G282" s="2"/>
    </row>
    <row r="283" spans="2:7" x14ac:dyDescent="0.2">
      <c r="B283" s="29"/>
      <c r="C283" s="2"/>
      <c r="E283" s="2"/>
      <c r="F283" s="2"/>
      <c r="G283" s="2"/>
    </row>
    <row r="284" spans="2:7" x14ac:dyDescent="0.2">
      <c r="B284" s="29"/>
      <c r="C284" s="2"/>
      <c r="E284" s="2"/>
      <c r="F284" s="2"/>
      <c r="G284" s="2"/>
    </row>
    <row r="285" spans="2:7" x14ac:dyDescent="0.2">
      <c r="B285" s="29"/>
      <c r="C285" s="2"/>
      <c r="E285" s="2"/>
      <c r="F285" s="2"/>
      <c r="G285" s="2"/>
    </row>
    <row r="286" spans="2:7" x14ac:dyDescent="0.2">
      <c r="B286" s="29"/>
      <c r="C286" s="2"/>
      <c r="E286" s="2"/>
      <c r="F286" s="2"/>
      <c r="G286" s="2"/>
    </row>
    <row r="287" spans="2:7" x14ac:dyDescent="0.2">
      <c r="B287" s="29"/>
      <c r="C287" s="2"/>
      <c r="E287" s="2"/>
      <c r="F287" s="2"/>
      <c r="G287" s="2"/>
    </row>
    <row r="288" spans="2:7" x14ac:dyDescent="0.2">
      <c r="B288" s="29"/>
      <c r="C288" s="2"/>
      <c r="E288" s="2"/>
      <c r="F288" s="2"/>
      <c r="G288" s="2"/>
    </row>
    <row r="289" spans="2:7" x14ac:dyDescent="0.2">
      <c r="B289" s="29"/>
      <c r="C289" s="2"/>
      <c r="E289" s="2"/>
      <c r="F289" s="2"/>
      <c r="G289" s="2"/>
    </row>
    <row r="290" spans="2:7" x14ac:dyDescent="0.2">
      <c r="B290" s="29"/>
      <c r="C290" s="2"/>
      <c r="E290" s="2"/>
      <c r="F290" s="2"/>
      <c r="G290" s="2"/>
    </row>
    <row r="291" spans="2:7" x14ac:dyDescent="0.2">
      <c r="B291" s="29"/>
      <c r="C291" s="2"/>
      <c r="E291" s="2"/>
      <c r="F291" s="2"/>
      <c r="G291" s="2"/>
    </row>
    <row r="292" spans="2:7" x14ac:dyDescent="0.2">
      <c r="B292" s="29"/>
      <c r="C292" s="2"/>
      <c r="E292" s="2"/>
      <c r="F292" s="2"/>
      <c r="G292" s="2"/>
    </row>
    <row r="293" spans="2:7" x14ac:dyDescent="0.2">
      <c r="B293" s="29"/>
      <c r="C293" s="2"/>
      <c r="E293" s="2"/>
      <c r="F293" s="2"/>
      <c r="G293" s="2"/>
    </row>
    <row r="294" spans="2:7" x14ac:dyDescent="0.2">
      <c r="B294" s="29"/>
      <c r="C294" s="2"/>
      <c r="E294" s="2"/>
      <c r="F294" s="2"/>
      <c r="G294" s="2"/>
    </row>
    <row r="295" spans="2:7" x14ac:dyDescent="0.2">
      <c r="B295" s="29"/>
      <c r="C295" s="2"/>
      <c r="E295" s="2"/>
      <c r="F295" s="2"/>
      <c r="G295" s="2"/>
    </row>
    <row r="296" spans="2:7" x14ac:dyDescent="0.2">
      <c r="B296" s="29"/>
      <c r="C296" s="2"/>
      <c r="E296" s="2"/>
      <c r="F296" s="2"/>
      <c r="G296" s="2"/>
    </row>
    <row r="297" spans="2:7" x14ac:dyDescent="0.2">
      <c r="B297" s="29"/>
      <c r="C297" s="2"/>
      <c r="E297" s="2"/>
      <c r="F297" s="2"/>
      <c r="G297" s="2"/>
    </row>
    <row r="298" spans="2:7" x14ac:dyDescent="0.2">
      <c r="B298" s="29"/>
      <c r="C298" s="2"/>
      <c r="E298" s="2"/>
      <c r="F298" s="2"/>
      <c r="G298" s="2"/>
    </row>
    <row r="299" spans="2:7" x14ac:dyDescent="0.2">
      <c r="B299" s="29"/>
      <c r="C299" s="2"/>
      <c r="E299" s="2"/>
      <c r="F299" s="2"/>
      <c r="G299" s="2"/>
    </row>
    <row r="300" spans="2:7" x14ac:dyDescent="0.2">
      <c r="B300" s="29"/>
      <c r="C300" s="2"/>
      <c r="E300" s="2"/>
      <c r="F300" s="2"/>
      <c r="G300" s="2"/>
    </row>
    <row r="301" spans="2:7" x14ac:dyDescent="0.2">
      <c r="B301" s="29"/>
      <c r="C301" s="2"/>
      <c r="E301" s="2"/>
      <c r="F301" s="2"/>
      <c r="G301" s="2"/>
    </row>
    <row r="302" spans="2:7" x14ac:dyDescent="0.2">
      <c r="B302" s="29"/>
      <c r="C302" s="2"/>
      <c r="E302" s="2"/>
      <c r="F302" s="2"/>
      <c r="G302" s="2"/>
    </row>
    <row r="303" spans="2:7" x14ac:dyDescent="0.2">
      <c r="B303" s="29"/>
      <c r="C303" s="2"/>
      <c r="E303" s="2"/>
      <c r="F303" s="2"/>
      <c r="G303" s="2"/>
    </row>
    <row r="304" spans="2:7" x14ac:dyDescent="0.2">
      <c r="B304" s="29"/>
      <c r="C304" s="2"/>
      <c r="E304" s="2"/>
      <c r="F304" s="2"/>
      <c r="G304" s="2"/>
    </row>
    <row r="305" spans="2:7" x14ac:dyDescent="0.2">
      <c r="B305" s="29"/>
      <c r="C305" s="2"/>
      <c r="E305" s="2"/>
      <c r="F305" s="2"/>
      <c r="G305" s="2"/>
    </row>
    <row r="306" spans="2:7" x14ac:dyDescent="0.2">
      <c r="B306" s="29"/>
      <c r="C306" s="2"/>
      <c r="E306" s="2"/>
      <c r="F306" s="2"/>
      <c r="G306" s="2"/>
    </row>
    <row r="307" spans="2:7" x14ac:dyDescent="0.2">
      <c r="B307" s="29"/>
      <c r="C307" s="2"/>
      <c r="E307" s="2"/>
      <c r="F307" s="2"/>
      <c r="G307" s="2"/>
    </row>
    <row r="308" spans="2:7" x14ac:dyDescent="0.2">
      <c r="B308" s="29"/>
      <c r="C308" s="2"/>
      <c r="E308" s="2"/>
      <c r="F308" s="2"/>
      <c r="G308" s="2"/>
    </row>
    <row r="309" spans="2:7" x14ac:dyDescent="0.2">
      <c r="B309" s="29"/>
      <c r="C309" s="2"/>
      <c r="E309" s="2"/>
      <c r="F309" s="2"/>
      <c r="G309" s="2"/>
    </row>
    <row r="310" spans="2:7" x14ac:dyDescent="0.2">
      <c r="B310" s="29"/>
      <c r="C310" s="2"/>
      <c r="E310" s="2"/>
      <c r="F310" s="2"/>
      <c r="G310" s="2"/>
    </row>
    <row r="311" spans="2:7" x14ac:dyDescent="0.2">
      <c r="B311" s="29"/>
      <c r="C311" s="2"/>
      <c r="E311" s="2"/>
      <c r="F311" s="2"/>
      <c r="G311" s="2"/>
    </row>
    <row r="312" spans="2:7" x14ac:dyDescent="0.2">
      <c r="B312" s="29"/>
      <c r="C312" s="2"/>
      <c r="E312" s="2"/>
      <c r="F312" s="2"/>
      <c r="G312" s="2"/>
    </row>
    <row r="313" spans="2:7" x14ac:dyDescent="0.2">
      <c r="B313" s="29"/>
      <c r="C313" s="2"/>
      <c r="E313" s="2"/>
      <c r="F313" s="2"/>
      <c r="G313" s="2"/>
    </row>
    <row r="314" spans="2:7" x14ac:dyDescent="0.2">
      <c r="B314" s="29"/>
      <c r="C314" s="2"/>
      <c r="E314" s="2"/>
      <c r="F314" s="2"/>
      <c r="G314" s="2"/>
    </row>
    <row r="315" spans="2:7" x14ac:dyDescent="0.2">
      <c r="B315" s="29"/>
      <c r="C315" s="2"/>
      <c r="E315" s="2"/>
      <c r="F315" s="2"/>
      <c r="G315" s="2"/>
    </row>
    <row r="316" spans="2:7" x14ac:dyDescent="0.2">
      <c r="B316" s="29"/>
      <c r="C316" s="2"/>
      <c r="E316" s="2"/>
      <c r="F316" s="2"/>
      <c r="G316" s="2"/>
    </row>
    <row r="317" spans="2:7" x14ac:dyDescent="0.2">
      <c r="B317" s="29"/>
      <c r="C317" s="2"/>
      <c r="E317" s="2"/>
      <c r="F317" s="2"/>
      <c r="G317" s="2"/>
    </row>
    <row r="318" spans="2:7" x14ac:dyDescent="0.2">
      <c r="B318" s="29"/>
      <c r="C318" s="2"/>
      <c r="E318" s="2"/>
      <c r="F318" s="2"/>
      <c r="G318" s="2"/>
    </row>
    <row r="319" spans="2:7" x14ac:dyDescent="0.2">
      <c r="B319" s="29"/>
      <c r="C319" s="2"/>
      <c r="E319" s="2"/>
      <c r="F319" s="2"/>
      <c r="G319" s="2"/>
    </row>
    <row r="320" spans="2:7" x14ac:dyDescent="0.2">
      <c r="B320" s="29"/>
      <c r="C320" s="2"/>
      <c r="E320" s="2"/>
      <c r="F320" s="2"/>
      <c r="G320" s="2"/>
    </row>
    <row r="321" spans="2:7" x14ac:dyDescent="0.2">
      <c r="B321" s="29"/>
      <c r="C321" s="2"/>
      <c r="E321" s="2"/>
      <c r="F321" s="2"/>
      <c r="G321" s="2"/>
    </row>
    <row r="322" spans="2:7" x14ac:dyDescent="0.2">
      <c r="B322" s="29"/>
      <c r="C322" s="2"/>
      <c r="E322" s="2"/>
      <c r="F322" s="2"/>
      <c r="G322" s="2"/>
    </row>
    <row r="323" spans="2:7" x14ac:dyDescent="0.2">
      <c r="B323" s="29"/>
      <c r="C323" s="2"/>
      <c r="E323" s="2"/>
      <c r="F323" s="2"/>
      <c r="G323" s="2"/>
    </row>
    <row r="324" spans="2:7" x14ac:dyDescent="0.2">
      <c r="B324" s="29"/>
      <c r="C324" s="2"/>
      <c r="E324" s="2"/>
      <c r="F324" s="2"/>
      <c r="G324" s="2"/>
    </row>
    <row r="325" spans="2:7" x14ac:dyDescent="0.2">
      <c r="B325" s="29"/>
      <c r="C325" s="2"/>
      <c r="E325" s="2"/>
      <c r="F325" s="2"/>
      <c r="G325" s="2"/>
    </row>
    <row r="326" spans="2:7" x14ac:dyDescent="0.2">
      <c r="B326" s="29"/>
      <c r="C326" s="2"/>
      <c r="E326" s="2"/>
      <c r="F326" s="2"/>
      <c r="G326" s="2"/>
    </row>
    <row r="327" spans="2:7" x14ac:dyDescent="0.2">
      <c r="B327" s="29"/>
      <c r="C327" s="2"/>
      <c r="E327" s="2"/>
      <c r="F327" s="2"/>
      <c r="G327" s="2"/>
    </row>
    <row r="328" spans="2:7" x14ac:dyDescent="0.2">
      <c r="B328" s="29"/>
      <c r="C328" s="2"/>
      <c r="E328" s="2"/>
      <c r="F328" s="2"/>
      <c r="G328" s="2"/>
    </row>
    <row r="329" spans="2:7" x14ac:dyDescent="0.2">
      <c r="B329" s="29"/>
      <c r="C329" s="2"/>
      <c r="E329" s="2"/>
      <c r="F329" s="2"/>
      <c r="G329" s="2"/>
    </row>
    <row r="330" spans="2:7" x14ac:dyDescent="0.2">
      <c r="B330" s="29"/>
      <c r="C330" s="2"/>
      <c r="E330" s="2"/>
      <c r="F330" s="2"/>
      <c r="G330" s="2"/>
    </row>
    <row r="331" spans="2:7" x14ac:dyDescent="0.2">
      <c r="B331" s="29"/>
      <c r="C331" s="2"/>
      <c r="E331" s="2"/>
      <c r="F331" s="2"/>
      <c r="G331" s="2"/>
    </row>
    <row r="332" spans="2:7" x14ac:dyDescent="0.2">
      <c r="B332" s="29"/>
      <c r="C332" s="2"/>
      <c r="E332" s="2"/>
      <c r="F332" s="2"/>
      <c r="G332" s="2"/>
    </row>
    <row r="333" spans="2:7" x14ac:dyDescent="0.2">
      <c r="B333" s="29"/>
      <c r="C333" s="2"/>
      <c r="E333" s="2"/>
      <c r="F333" s="2"/>
      <c r="G333" s="2"/>
    </row>
    <row r="334" spans="2:7" x14ac:dyDescent="0.2">
      <c r="B334" s="29"/>
      <c r="C334" s="2"/>
      <c r="E334" s="2"/>
      <c r="F334" s="2"/>
      <c r="G334" s="2"/>
    </row>
    <row r="335" spans="2:7" x14ac:dyDescent="0.2">
      <c r="B335" s="29"/>
      <c r="C335" s="2"/>
      <c r="E335" s="2"/>
      <c r="F335" s="2"/>
      <c r="G335" s="2"/>
    </row>
    <row r="336" spans="2:7" x14ac:dyDescent="0.2">
      <c r="B336" s="29"/>
      <c r="C336" s="2"/>
      <c r="E336" s="2"/>
      <c r="F336" s="2"/>
      <c r="G336" s="2"/>
    </row>
    <row r="337" spans="2:7" x14ac:dyDescent="0.2">
      <c r="B337" s="29"/>
      <c r="C337" s="2"/>
      <c r="E337" s="2"/>
      <c r="F337" s="2"/>
      <c r="G337" s="2"/>
    </row>
    <row r="338" spans="2:7" x14ac:dyDescent="0.2">
      <c r="B338" s="29"/>
      <c r="C338" s="2"/>
      <c r="E338" s="2"/>
      <c r="F338" s="2"/>
      <c r="G338" s="2"/>
    </row>
    <row r="339" spans="2:7" x14ac:dyDescent="0.2">
      <c r="B339" s="29"/>
      <c r="C339" s="2"/>
      <c r="E339" s="2"/>
      <c r="F339" s="2"/>
      <c r="G339" s="2"/>
    </row>
    <row r="340" spans="2:7" x14ac:dyDescent="0.2">
      <c r="B340" s="29"/>
      <c r="C340" s="2"/>
      <c r="E340" s="2"/>
      <c r="F340" s="2"/>
      <c r="G340" s="2"/>
    </row>
    <row r="341" spans="2:7" x14ac:dyDescent="0.2">
      <c r="B341" s="29"/>
      <c r="C341" s="2"/>
      <c r="E341" s="2"/>
      <c r="F341" s="2"/>
      <c r="G341" s="2"/>
    </row>
    <row r="342" spans="2:7" x14ac:dyDescent="0.2">
      <c r="B342" s="29"/>
      <c r="C342" s="2"/>
      <c r="E342" s="2"/>
      <c r="F342" s="2"/>
      <c r="G342" s="2"/>
    </row>
    <row r="343" spans="2:7" x14ac:dyDescent="0.2">
      <c r="B343" s="29"/>
      <c r="C343" s="2"/>
      <c r="E343" s="2"/>
      <c r="F343" s="2"/>
      <c r="G343" s="2"/>
    </row>
    <row r="344" spans="2:7" x14ac:dyDescent="0.2">
      <c r="B344" s="29"/>
      <c r="C344" s="2"/>
      <c r="E344" s="2"/>
      <c r="F344" s="2"/>
      <c r="G344" s="2"/>
    </row>
    <row r="345" spans="2:7" x14ac:dyDescent="0.2">
      <c r="B345" s="29"/>
      <c r="C345" s="2"/>
      <c r="E345" s="2"/>
      <c r="F345" s="2"/>
      <c r="G345" s="2"/>
    </row>
    <row r="346" spans="2:7" x14ac:dyDescent="0.2">
      <c r="B346" s="29"/>
      <c r="C346" s="2"/>
      <c r="E346" s="2"/>
      <c r="F346" s="2"/>
      <c r="G346" s="2"/>
    </row>
    <row r="347" spans="2:7" x14ac:dyDescent="0.2">
      <c r="B347" s="29"/>
      <c r="C347" s="2"/>
      <c r="E347" s="2"/>
      <c r="F347" s="2"/>
      <c r="G347" s="2"/>
    </row>
    <row r="348" spans="2:7" x14ac:dyDescent="0.2">
      <c r="B348" s="29"/>
      <c r="C348" s="2"/>
      <c r="E348" s="2"/>
      <c r="F348" s="2"/>
      <c r="G348" s="2"/>
    </row>
    <row r="349" spans="2:7" x14ac:dyDescent="0.2">
      <c r="B349" s="29"/>
      <c r="C349" s="2"/>
      <c r="E349" s="2"/>
      <c r="F349" s="2"/>
      <c r="G349" s="2"/>
    </row>
    <row r="350" spans="2:7" x14ac:dyDescent="0.2">
      <c r="B350" s="29"/>
      <c r="C350" s="2"/>
      <c r="E350" s="2"/>
      <c r="F350" s="2"/>
      <c r="G350" s="2"/>
    </row>
    <row r="351" spans="2:7" x14ac:dyDescent="0.2">
      <c r="B351" s="29"/>
      <c r="C351" s="2"/>
      <c r="E351" s="2"/>
      <c r="F351" s="2"/>
      <c r="G351" s="2"/>
    </row>
    <row r="352" spans="2:7" x14ac:dyDescent="0.2">
      <c r="B352" s="29"/>
      <c r="C352" s="2"/>
      <c r="E352" s="2"/>
      <c r="F352" s="2"/>
      <c r="G352" s="2"/>
    </row>
    <row r="353" spans="2:7" x14ac:dyDescent="0.2">
      <c r="B353" s="29"/>
      <c r="C353" s="2"/>
      <c r="E353" s="2"/>
      <c r="F353" s="2"/>
      <c r="G353" s="2"/>
    </row>
    <row r="354" spans="2:7" x14ac:dyDescent="0.2">
      <c r="B354" s="29"/>
      <c r="C354" s="2"/>
      <c r="E354" s="2"/>
      <c r="F354" s="2"/>
      <c r="G354" s="2"/>
    </row>
    <row r="355" spans="2:7" x14ac:dyDescent="0.2">
      <c r="B355" s="29"/>
      <c r="C355" s="2"/>
      <c r="E355" s="2"/>
      <c r="F355" s="2"/>
      <c r="G355" s="2"/>
    </row>
    <row r="356" spans="2:7" x14ac:dyDescent="0.2">
      <c r="B356" s="29"/>
      <c r="C356" s="2"/>
      <c r="E356" s="2"/>
      <c r="F356" s="2"/>
      <c r="G356" s="2"/>
    </row>
    <row r="357" spans="2:7" x14ac:dyDescent="0.2">
      <c r="B357" s="29"/>
      <c r="C357" s="2"/>
      <c r="E357" s="2"/>
      <c r="F357" s="2"/>
      <c r="G357" s="2"/>
    </row>
    <row r="358" spans="2:7" x14ac:dyDescent="0.2">
      <c r="B358" s="29"/>
      <c r="C358" s="2"/>
      <c r="E358" s="2"/>
      <c r="F358" s="2"/>
      <c r="G358" s="2"/>
    </row>
    <row r="359" spans="2:7" x14ac:dyDescent="0.2">
      <c r="B359" s="29"/>
      <c r="C359" s="2"/>
      <c r="E359" s="2"/>
      <c r="F359" s="2"/>
      <c r="G359" s="2"/>
    </row>
    <row r="360" spans="2:7" x14ac:dyDescent="0.2">
      <c r="B360" s="29"/>
      <c r="C360" s="2"/>
      <c r="E360" s="2"/>
      <c r="F360" s="2"/>
      <c r="G360" s="2"/>
    </row>
    <row r="361" spans="2:7" x14ac:dyDescent="0.2">
      <c r="B361" s="29"/>
      <c r="C361" s="2"/>
      <c r="E361" s="2"/>
      <c r="F361" s="2"/>
      <c r="G361" s="2"/>
    </row>
    <row r="362" spans="2:7" x14ac:dyDescent="0.2">
      <c r="B362" s="29"/>
      <c r="C362" s="2"/>
      <c r="E362" s="2"/>
      <c r="F362" s="2"/>
      <c r="G362" s="2"/>
    </row>
    <row r="363" spans="2:7" x14ac:dyDescent="0.2">
      <c r="B363" s="29"/>
      <c r="C363" s="2"/>
      <c r="E363" s="2"/>
      <c r="F363" s="2"/>
      <c r="G363" s="2"/>
    </row>
    <row r="364" spans="2:7" x14ac:dyDescent="0.2">
      <c r="B364" s="29"/>
      <c r="C364" s="2"/>
      <c r="E364" s="2"/>
      <c r="F364" s="2"/>
      <c r="G364" s="2"/>
    </row>
    <row r="365" spans="2:7" x14ac:dyDescent="0.2">
      <c r="B365" s="29"/>
      <c r="C365" s="2"/>
      <c r="E365" s="2"/>
      <c r="F365" s="2"/>
      <c r="G365" s="2"/>
    </row>
    <row r="366" spans="2:7" x14ac:dyDescent="0.2">
      <c r="B366" s="29"/>
      <c r="C366" s="2"/>
      <c r="E366" s="2"/>
      <c r="F366" s="2"/>
      <c r="G366" s="2"/>
    </row>
    <row r="367" spans="2:7" x14ac:dyDescent="0.2">
      <c r="B367" s="29"/>
      <c r="C367" s="2"/>
      <c r="E367" s="2"/>
      <c r="F367" s="2"/>
      <c r="G367" s="2"/>
    </row>
    <row r="368" spans="2:7" x14ac:dyDescent="0.2">
      <c r="B368" s="29"/>
      <c r="C368" s="2"/>
      <c r="E368" s="2"/>
      <c r="F368" s="2"/>
      <c r="G368" s="2"/>
    </row>
    <row r="369" spans="2:7" x14ac:dyDescent="0.2">
      <c r="B369" s="29"/>
      <c r="C369" s="2"/>
      <c r="E369" s="2"/>
      <c r="F369" s="2"/>
      <c r="G369" s="2"/>
    </row>
    <row r="370" spans="2:7" x14ac:dyDescent="0.2">
      <c r="B370" s="29"/>
      <c r="C370" s="2"/>
      <c r="E370" s="2"/>
      <c r="F370" s="2"/>
      <c r="G370" s="2"/>
    </row>
    <row r="371" spans="2:7" x14ac:dyDescent="0.2">
      <c r="B371" s="29"/>
      <c r="C371" s="2"/>
      <c r="E371" s="2"/>
      <c r="F371" s="2"/>
      <c r="G371" s="2"/>
    </row>
    <row r="372" spans="2:7" x14ac:dyDescent="0.2">
      <c r="B372" s="29"/>
      <c r="C372" s="2"/>
      <c r="E372" s="2"/>
      <c r="F372" s="2"/>
      <c r="G372" s="2"/>
    </row>
    <row r="373" spans="2:7" x14ac:dyDescent="0.2">
      <c r="B373" s="29"/>
      <c r="C373" s="2"/>
      <c r="E373" s="2"/>
      <c r="F373" s="2"/>
      <c r="G373" s="2"/>
    </row>
    <row r="374" spans="2:7" x14ac:dyDescent="0.2">
      <c r="B374" s="29"/>
      <c r="C374" s="2"/>
      <c r="E374" s="2"/>
      <c r="F374" s="2"/>
      <c r="G374" s="2"/>
    </row>
    <row r="375" spans="2:7" x14ac:dyDescent="0.2">
      <c r="B375" s="29"/>
      <c r="C375" s="2"/>
      <c r="E375" s="2"/>
      <c r="F375" s="2"/>
      <c r="G375" s="2"/>
    </row>
    <row r="376" spans="2:7" x14ac:dyDescent="0.2">
      <c r="B376" s="29"/>
      <c r="C376" s="2"/>
      <c r="E376" s="2"/>
      <c r="F376" s="2"/>
      <c r="G376" s="2"/>
    </row>
    <row r="377" spans="2:7" x14ac:dyDescent="0.2">
      <c r="B377" s="29"/>
      <c r="C377" s="2"/>
      <c r="E377" s="2"/>
      <c r="F377" s="2"/>
      <c r="G377" s="2"/>
    </row>
    <row r="378" spans="2:7" x14ac:dyDescent="0.2">
      <c r="B378" s="29"/>
      <c r="C378" s="2"/>
      <c r="E378" s="2"/>
      <c r="F378" s="2"/>
      <c r="G378" s="2"/>
    </row>
    <row r="379" spans="2:7" x14ac:dyDescent="0.2">
      <c r="B379" s="29"/>
      <c r="C379" s="2"/>
      <c r="E379" s="2"/>
      <c r="F379" s="2"/>
      <c r="G379" s="2"/>
    </row>
    <row r="380" spans="2:7" x14ac:dyDescent="0.2">
      <c r="B380" s="29"/>
      <c r="C380" s="2"/>
      <c r="E380" s="2"/>
      <c r="F380" s="2"/>
      <c r="G380" s="2"/>
    </row>
    <row r="381" spans="2:7" x14ac:dyDescent="0.2">
      <c r="B381" s="29"/>
      <c r="C381" s="2"/>
      <c r="E381" s="2"/>
      <c r="F381" s="2"/>
      <c r="G381" s="2"/>
    </row>
    <row r="382" spans="2:7" x14ac:dyDescent="0.2">
      <c r="B382" s="29"/>
      <c r="C382" s="2"/>
      <c r="E382" s="2"/>
      <c r="F382" s="2"/>
      <c r="G382" s="2"/>
    </row>
    <row r="383" spans="2:7" x14ac:dyDescent="0.2">
      <c r="B383" s="29"/>
      <c r="C383" s="2"/>
      <c r="E383" s="2"/>
      <c r="F383" s="2"/>
      <c r="G383" s="2"/>
    </row>
    <row r="384" spans="2:7" x14ac:dyDescent="0.2">
      <c r="B384" s="29"/>
      <c r="C384" s="2"/>
      <c r="E384" s="2"/>
      <c r="F384" s="2"/>
      <c r="G384" s="2"/>
    </row>
    <row r="385" spans="2:7" x14ac:dyDescent="0.2">
      <c r="B385" s="29"/>
      <c r="C385" s="2"/>
      <c r="E385" s="2"/>
      <c r="F385" s="2"/>
      <c r="G385" s="2"/>
    </row>
    <row r="386" spans="2:7" x14ac:dyDescent="0.2">
      <c r="B386" s="29"/>
      <c r="C386" s="2"/>
      <c r="E386" s="2"/>
      <c r="F386" s="2"/>
      <c r="G386" s="2"/>
    </row>
    <row r="387" spans="2:7" x14ac:dyDescent="0.2">
      <c r="B387" s="29"/>
      <c r="C387" s="2"/>
      <c r="E387" s="2"/>
      <c r="F387" s="2"/>
      <c r="G387" s="2"/>
    </row>
    <row r="388" spans="2:7" x14ac:dyDescent="0.2">
      <c r="B388" s="29"/>
      <c r="C388" s="2"/>
      <c r="E388" s="2"/>
      <c r="F388" s="2"/>
      <c r="G388" s="2"/>
    </row>
    <row r="389" spans="2:7" x14ac:dyDescent="0.2">
      <c r="B389" s="29"/>
      <c r="C389" s="2"/>
      <c r="E389" s="2"/>
      <c r="F389" s="2"/>
      <c r="G389" s="2"/>
    </row>
    <row r="390" spans="2:7" x14ac:dyDescent="0.2">
      <c r="B390" s="29"/>
      <c r="C390" s="2"/>
      <c r="E390" s="2"/>
      <c r="F390" s="2"/>
      <c r="G390" s="2"/>
    </row>
    <row r="391" spans="2:7" x14ac:dyDescent="0.2">
      <c r="B391" s="29"/>
      <c r="C391" s="2"/>
      <c r="E391" s="2"/>
      <c r="F391" s="2"/>
      <c r="G391" s="2"/>
    </row>
    <row r="392" spans="2:7" x14ac:dyDescent="0.2">
      <c r="B392" s="29"/>
      <c r="C392" s="2"/>
      <c r="E392" s="2"/>
      <c r="F392" s="2"/>
      <c r="G392" s="2"/>
    </row>
    <row r="393" spans="2:7" x14ac:dyDescent="0.2">
      <c r="B393" s="29"/>
      <c r="C393" s="2"/>
      <c r="E393" s="2"/>
      <c r="F393" s="2"/>
      <c r="G393" s="2"/>
    </row>
    <row r="394" spans="2:7" x14ac:dyDescent="0.2">
      <c r="B394" s="29"/>
      <c r="C394" s="2"/>
      <c r="E394" s="2"/>
      <c r="F394" s="2"/>
      <c r="G394" s="2"/>
    </row>
    <row r="395" spans="2:7" x14ac:dyDescent="0.2">
      <c r="B395" s="29"/>
      <c r="C395" s="2"/>
      <c r="E395" s="2"/>
      <c r="F395" s="2"/>
      <c r="G395" s="2"/>
    </row>
    <row r="396" spans="2:7" x14ac:dyDescent="0.2">
      <c r="B396" s="29"/>
      <c r="C396" s="2"/>
      <c r="E396" s="2"/>
      <c r="F396" s="2"/>
      <c r="G396" s="2"/>
    </row>
    <row r="397" spans="2:7" x14ac:dyDescent="0.2">
      <c r="B397" s="29"/>
      <c r="C397" s="2"/>
      <c r="E397" s="2"/>
      <c r="F397" s="2"/>
      <c r="G397" s="2"/>
    </row>
    <row r="398" spans="2:7" x14ac:dyDescent="0.2">
      <c r="B398" s="29"/>
      <c r="C398" s="2"/>
      <c r="E398" s="2"/>
      <c r="F398" s="2"/>
      <c r="G398" s="2"/>
    </row>
    <row r="399" spans="2:7" x14ac:dyDescent="0.2">
      <c r="B399" s="29"/>
      <c r="C399" s="2"/>
      <c r="E399" s="2"/>
      <c r="F399" s="2"/>
      <c r="G399" s="2"/>
    </row>
    <row r="400" spans="2:7" x14ac:dyDescent="0.2">
      <c r="B400" s="29"/>
      <c r="C400" s="2"/>
      <c r="E400" s="2"/>
      <c r="F400" s="2"/>
      <c r="G400" s="2"/>
    </row>
    <row r="401" spans="2:7" x14ac:dyDescent="0.2">
      <c r="B401" s="29"/>
      <c r="C401" s="2"/>
      <c r="E401" s="2"/>
      <c r="F401" s="2"/>
      <c r="G401" s="2"/>
    </row>
    <row r="402" spans="2:7" x14ac:dyDescent="0.2">
      <c r="B402" s="29"/>
      <c r="C402" s="2"/>
      <c r="E402" s="2"/>
      <c r="F402" s="2"/>
      <c r="G402" s="2"/>
    </row>
    <row r="403" spans="2:7" x14ac:dyDescent="0.2">
      <c r="B403" s="29"/>
      <c r="C403" s="2"/>
      <c r="E403" s="2"/>
      <c r="F403" s="2"/>
      <c r="G403" s="2"/>
    </row>
    <row r="404" spans="2:7" x14ac:dyDescent="0.2">
      <c r="B404" s="29"/>
      <c r="C404" s="2"/>
      <c r="E404" s="2"/>
      <c r="F404" s="2"/>
      <c r="G404" s="2"/>
    </row>
    <row r="405" spans="2:7" x14ac:dyDescent="0.2">
      <c r="B405" s="29"/>
      <c r="C405" s="2"/>
      <c r="E405" s="2"/>
      <c r="F405" s="2"/>
      <c r="G405" s="2"/>
    </row>
    <row r="406" spans="2:7" x14ac:dyDescent="0.2">
      <c r="B406" s="29"/>
      <c r="C406" s="2"/>
      <c r="E406" s="2"/>
      <c r="F406" s="2"/>
      <c r="G406" s="2"/>
    </row>
    <row r="407" spans="2:7" x14ac:dyDescent="0.2">
      <c r="B407" s="29"/>
      <c r="C407" s="2"/>
      <c r="E407" s="2"/>
      <c r="F407" s="2"/>
      <c r="G407" s="2"/>
    </row>
    <row r="408" spans="2:7" x14ac:dyDescent="0.2">
      <c r="B408" s="29"/>
      <c r="C408" s="2"/>
      <c r="E408" s="2"/>
      <c r="F408" s="2"/>
      <c r="G408" s="2"/>
    </row>
    <row r="409" spans="2:7" x14ac:dyDescent="0.2">
      <c r="B409" s="29"/>
      <c r="C409" s="2"/>
      <c r="E409" s="2"/>
      <c r="F409" s="2"/>
      <c r="G409" s="2"/>
    </row>
    <row r="410" spans="2:7" x14ac:dyDescent="0.2">
      <c r="B410" s="29"/>
      <c r="C410" s="2"/>
      <c r="E410" s="2"/>
      <c r="F410" s="2"/>
      <c r="G410" s="2"/>
    </row>
    <row r="411" spans="2:7" x14ac:dyDescent="0.2">
      <c r="B411" s="29"/>
      <c r="C411" s="2"/>
      <c r="E411" s="2"/>
      <c r="F411" s="2"/>
      <c r="G411" s="2"/>
    </row>
    <row r="412" spans="2:7" x14ac:dyDescent="0.2">
      <c r="B412" s="29"/>
      <c r="C412" s="2"/>
      <c r="E412" s="2"/>
      <c r="F412" s="2"/>
      <c r="G412" s="2"/>
    </row>
    <row r="413" spans="2:7" x14ac:dyDescent="0.2">
      <c r="B413" s="29"/>
      <c r="C413" s="2"/>
      <c r="E413" s="2"/>
      <c r="F413" s="2"/>
      <c r="G413" s="2"/>
    </row>
    <row r="414" spans="2:7" x14ac:dyDescent="0.2">
      <c r="B414" s="29"/>
      <c r="C414" s="2"/>
      <c r="E414" s="2"/>
      <c r="F414" s="2"/>
      <c r="G414" s="2"/>
    </row>
    <row r="415" spans="2:7" x14ac:dyDescent="0.2">
      <c r="B415" s="29"/>
      <c r="C415" s="2"/>
      <c r="E415" s="2"/>
      <c r="F415" s="2"/>
      <c r="G415" s="2"/>
    </row>
    <row r="416" spans="2:7" x14ac:dyDescent="0.2">
      <c r="B416" s="29"/>
      <c r="C416" s="2"/>
      <c r="E416" s="2"/>
      <c r="F416" s="2"/>
      <c r="G416" s="2"/>
    </row>
    <row r="417" spans="2:7" x14ac:dyDescent="0.2">
      <c r="B417" s="29"/>
      <c r="C417" s="2"/>
      <c r="E417" s="2"/>
      <c r="F417" s="2"/>
      <c r="G417" s="2"/>
    </row>
    <row r="418" spans="2:7" x14ac:dyDescent="0.2">
      <c r="B418" s="29"/>
      <c r="C418" s="2"/>
      <c r="E418" s="2"/>
      <c r="F418" s="2"/>
      <c r="G418" s="2"/>
    </row>
    <row r="419" spans="2:7" x14ac:dyDescent="0.2">
      <c r="B419" s="29"/>
      <c r="C419" s="2"/>
      <c r="E419" s="2"/>
      <c r="F419" s="2"/>
      <c r="G419" s="2"/>
    </row>
    <row r="420" spans="2:7" x14ac:dyDescent="0.2">
      <c r="B420" s="29"/>
      <c r="C420" s="2"/>
      <c r="E420" s="2"/>
      <c r="F420" s="2"/>
      <c r="G420" s="2"/>
    </row>
    <row r="421" spans="2:7" x14ac:dyDescent="0.2">
      <c r="B421" s="29"/>
      <c r="C421" s="2"/>
      <c r="E421" s="2"/>
      <c r="F421" s="2"/>
      <c r="G421" s="2"/>
    </row>
    <row r="422" spans="2:7" x14ac:dyDescent="0.2">
      <c r="B422" s="29"/>
      <c r="C422" s="2"/>
      <c r="E422" s="2"/>
      <c r="F422" s="2"/>
      <c r="G422" s="2"/>
    </row>
    <row r="423" spans="2:7" x14ac:dyDescent="0.2">
      <c r="B423" s="29"/>
      <c r="C423" s="2"/>
      <c r="E423" s="2"/>
      <c r="F423" s="2"/>
      <c r="G423" s="2"/>
    </row>
    <row r="424" spans="2:7" x14ac:dyDescent="0.2">
      <c r="B424" s="29"/>
      <c r="C424" s="2"/>
      <c r="E424" s="2"/>
      <c r="F424" s="2"/>
      <c r="G424" s="2"/>
    </row>
    <row r="425" spans="2:7" x14ac:dyDescent="0.2">
      <c r="B425" s="29"/>
      <c r="C425" s="2"/>
      <c r="E425" s="2"/>
      <c r="F425" s="2"/>
      <c r="G425" s="2"/>
    </row>
    <row r="426" spans="2:7" x14ac:dyDescent="0.2">
      <c r="B426" s="29"/>
      <c r="C426" s="2"/>
      <c r="E426" s="2"/>
      <c r="F426" s="2"/>
      <c r="G426" s="2"/>
    </row>
    <row r="427" spans="2:7" x14ac:dyDescent="0.2">
      <c r="B427" s="29"/>
      <c r="C427" s="2"/>
      <c r="E427" s="2"/>
      <c r="F427" s="2"/>
      <c r="G427" s="2"/>
    </row>
    <row r="428" spans="2:7" x14ac:dyDescent="0.2">
      <c r="B428" s="29"/>
      <c r="C428" s="2"/>
      <c r="E428" s="2"/>
      <c r="F428" s="2"/>
      <c r="G428" s="2"/>
    </row>
    <row r="429" spans="2:7" x14ac:dyDescent="0.2">
      <c r="B429" s="29"/>
      <c r="C429" s="2"/>
      <c r="E429" s="2"/>
      <c r="F429" s="2"/>
      <c r="G429" s="2"/>
    </row>
    <row r="430" spans="2:7" x14ac:dyDescent="0.2">
      <c r="B430" s="29"/>
      <c r="C430" s="2"/>
      <c r="E430" s="2"/>
      <c r="F430" s="2"/>
      <c r="G430" s="2"/>
    </row>
    <row r="431" spans="2:7" x14ac:dyDescent="0.2">
      <c r="B431" s="29"/>
      <c r="C431" s="2"/>
      <c r="E431" s="2"/>
      <c r="F431" s="2"/>
      <c r="G431" s="2"/>
    </row>
    <row r="432" spans="2:7" x14ac:dyDescent="0.2">
      <c r="B432" s="29"/>
      <c r="C432" s="2"/>
      <c r="E432" s="2"/>
      <c r="F432" s="2"/>
      <c r="G432" s="2"/>
    </row>
    <row r="433" spans="2:7" x14ac:dyDescent="0.2">
      <c r="B433" s="29"/>
      <c r="C433" s="2"/>
      <c r="E433" s="2"/>
      <c r="F433" s="2"/>
      <c r="G433" s="2"/>
    </row>
    <row r="434" spans="2:7" x14ac:dyDescent="0.2">
      <c r="B434" s="29"/>
      <c r="C434" s="2"/>
      <c r="E434" s="2"/>
      <c r="F434" s="2"/>
      <c r="G434" s="2"/>
    </row>
    <row r="435" spans="2:7" x14ac:dyDescent="0.2">
      <c r="B435" s="29"/>
      <c r="C435" s="2"/>
      <c r="E435" s="2"/>
      <c r="F435" s="2"/>
      <c r="G435" s="2"/>
    </row>
    <row r="436" spans="2:7" x14ac:dyDescent="0.2">
      <c r="B436" s="29"/>
      <c r="C436" s="2"/>
      <c r="E436" s="2"/>
      <c r="F436" s="2"/>
      <c r="G436" s="2"/>
    </row>
    <row r="437" spans="2:7" x14ac:dyDescent="0.2">
      <c r="B437" s="29"/>
      <c r="C437" s="2"/>
      <c r="E437" s="2"/>
      <c r="F437" s="2"/>
      <c r="G437" s="2"/>
    </row>
    <row r="438" spans="2:7" x14ac:dyDescent="0.2">
      <c r="B438" s="29"/>
      <c r="C438" s="2"/>
      <c r="E438" s="2"/>
      <c r="F438" s="2"/>
      <c r="G438" s="2"/>
    </row>
    <row r="439" spans="2:7" x14ac:dyDescent="0.2">
      <c r="B439" s="29"/>
      <c r="C439" s="2"/>
      <c r="E439" s="2"/>
      <c r="F439" s="2"/>
      <c r="G439" s="2"/>
    </row>
    <row r="440" spans="2:7" x14ac:dyDescent="0.2">
      <c r="B440" s="29"/>
      <c r="C440" s="2"/>
      <c r="E440" s="2"/>
      <c r="F440" s="2"/>
      <c r="G440" s="2"/>
    </row>
    <row r="441" spans="2:7" x14ac:dyDescent="0.2">
      <c r="B441" s="29"/>
      <c r="C441" s="2"/>
      <c r="E441" s="2"/>
      <c r="F441" s="2"/>
      <c r="G441" s="2"/>
    </row>
    <row r="442" spans="2:7" x14ac:dyDescent="0.2">
      <c r="B442" s="29"/>
      <c r="C442" s="2"/>
      <c r="E442" s="2"/>
      <c r="F442" s="2"/>
      <c r="G442" s="2"/>
    </row>
    <row r="443" spans="2:7" x14ac:dyDescent="0.2">
      <c r="B443" s="29"/>
      <c r="C443" s="2"/>
      <c r="E443" s="2"/>
      <c r="F443" s="2"/>
      <c r="G443" s="2"/>
    </row>
    <row r="444" spans="2:7" x14ac:dyDescent="0.2">
      <c r="B444" s="29"/>
      <c r="C444" s="2"/>
      <c r="E444" s="2"/>
      <c r="F444" s="2"/>
      <c r="G444" s="2"/>
    </row>
    <row r="445" spans="2:7" x14ac:dyDescent="0.2">
      <c r="B445" s="29"/>
      <c r="C445" s="2"/>
      <c r="E445" s="2"/>
      <c r="F445" s="2"/>
      <c r="G445" s="2"/>
    </row>
    <row r="446" spans="2:7" x14ac:dyDescent="0.2">
      <c r="B446" s="29"/>
      <c r="C446" s="2"/>
      <c r="E446" s="2"/>
      <c r="F446" s="2"/>
      <c r="G446" s="2"/>
    </row>
    <row r="447" spans="2:7" x14ac:dyDescent="0.2">
      <c r="B447" s="29"/>
      <c r="C447" s="2"/>
      <c r="E447" s="2"/>
      <c r="F447" s="2"/>
      <c r="G447" s="2"/>
    </row>
    <row r="448" spans="2:7" x14ac:dyDescent="0.2">
      <c r="B448" s="29"/>
      <c r="C448" s="2"/>
      <c r="E448" s="2"/>
      <c r="F448" s="2"/>
      <c r="G448" s="2"/>
    </row>
    <row r="449" spans="2:7" x14ac:dyDescent="0.2">
      <c r="B449" s="29"/>
      <c r="C449" s="2"/>
      <c r="E449" s="2"/>
      <c r="F449" s="2"/>
      <c r="G449" s="2"/>
    </row>
    <row r="450" spans="2:7" x14ac:dyDescent="0.2">
      <c r="B450" s="29"/>
      <c r="C450" s="2"/>
      <c r="E450" s="2"/>
      <c r="F450" s="2"/>
      <c r="G450" s="2"/>
    </row>
    <row r="451" spans="2:7" x14ac:dyDescent="0.2">
      <c r="B451" s="29"/>
      <c r="C451" s="2"/>
      <c r="E451" s="2"/>
      <c r="F451" s="2"/>
      <c r="G451" s="2"/>
    </row>
    <row r="452" spans="2:7" x14ac:dyDescent="0.2">
      <c r="B452" s="29"/>
      <c r="C452" s="2"/>
      <c r="E452" s="2"/>
      <c r="F452" s="2"/>
      <c r="G452" s="2"/>
    </row>
    <row r="453" spans="2:7" x14ac:dyDescent="0.2">
      <c r="B453" s="29"/>
      <c r="C453" s="2"/>
      <c r="E453" s="2"/>
      <c r="F453" s="2"/>
      <c r="G453" s="2"/>
    </row>
    <row r="454" spans="2:7" x14ac:dyDescent="0.2">
      <c r="B454" s="29"/>
      <c r="C454" s="2"/>
      <c r="E454" s="2"/>
      <c r="F454" s="2"/>
      <c r="G454" s="2"/>
    </row>
    <row r="455" spans="2:7" x14ac:dyDescent="0.2">
      <c r="B455" s="29"/>
      <c r="C455" s="2"/>
      <c r="E455" s="2"/>
      <c r="F455" s="2"/>
      <c r="G455" s="2"/>
    </row>
    <row r="456" spans="2:7" x14ac:dyDescent="0.2">
      <c r="B456" s="29"/>
      <c r="C456" s="2"/>
      <c r="E456" s="2"/>
      <c r="F456" s="2"/>
      <c r="G456" s="2"/>
    </row>
    <row r="457" spans="2:7" x14ac:dyDescent="0.2">
      <c r="B457" s="29"/>
      <c r="C457" s="2"/>
      <c r="E457" s="2"/>
      <c r="F457" s="2"/>
      <c r="G457" s="2"/>
    </row>
    <row r="458" spans="2:7" x14ac:dyDescent="0.2">
      <c r="B458" s="29"/>
      <c r="C458" s="2"/>
      <c r="E458" s="2"/>
      <c r="F458" s="2"/>
      <c r="G458" s="2"/>
    </row>
    <row r="459" spans="2:7" x14ac:dyDescent="0.2">
      <c r="B459" s="29"/>
      <c r="C459" s="2"/>
      <c r="E459" s="2"/>
      <c r="F459" s="2"/>
      <c r="G459" s="2"/>
    </row>
    <row r="460" spans="2:7" x14ac:dyDescent="0.2">
      <c r="B460" s="29"/>
      <c r="C460" s="2"/>
      <c r="E460" s="2"/>
      <c r="F460" s="2"/>
      <c r="G460" s="2"/>
    </row>
    <row r="461" spans="2:7" x14ac:dyDescent="0.2">
      <c r="B461" s="29"/>
      <c r="C461" s="2"/>
      <c r="E461" s="2"/>
      <c r="F461" s="2"/>
      <c r="G461" s="2"/>
    </row>
    <row r="462" spans="2:7" x14ac:dyDescent="0.2">
      <c r="B462" s="29"/>
      <c r="C462" s="2"/>
      <c r="E462" s="2"/>
      <c r="F462" s="2"/>
      <c r="G462" s="2"/>
    </row>
    <row r="463" spans="2:7" x14ac:dyDescent="0.2">
      <c r="B463" s="29"/>
      <c r="C463" s="2"/>
      <c r="E463" s="2"/>
      <c r="F463" s="2"/>
      <c r="G463" s="2"/>
    </row>
    <row r="464" spans="2:7" x14ac:dyDescent="0.2">
      <c r="B464" s="29"/>
      <c r="C464" s="2"/>
      <c r="E464" s="2"/>
      <c r="F464" s="2"/>
      <c r="G464" s="2"/>
    </row>
    <row r="465" spans="2:7" x14ac:dyDescent="0.2">
      <c r="B465" s="29"/>
      <c r="C465" s="2"/>
      <c r="E465" s="2"/>
      <c r="F465" s="2"/>
      <c r="G465" s="2"/>
    </row>
    <row r="466" spans="2:7" x14ac:dyDescent="0.2">
      <c r="B466" s="29"/>
      <c r="C466" s="2"/>
      <c r="E466" s="2"/>
      <c r="F466" s="2"/>
      <c r="G466" s="2"/>
    </row>
    <row r="467" spans="2:7" x14ac:dyDescent="0.2">
      <c r="B467" s="29"/>
      <c r="C467" s="2"/>
      <c r="E467" s="2"/>
      <c r="F467" s="2"/>
      <c r="G467" s="2"/>
    </row>
    <row r="468" spans="2:7" x14ac:dyDescent="0.2">
      <c r="B468" s="29"/>
      <c r="C468" s="2"/>
      <c r="E468" s="2"/>
      <c r="F468" s="2"/>
      <c r="G468" s="2"/>
    </row>
    <row r="469" spans="2:7" x14ac:dyDescent="0.2">
      <c r="B469" s="29"/>
      <c r="C469" s="2"/>
      <c r="E469" s="2"/>
      <c r="F469" s="2"/>
      <c r="G469" s="2"/>
    </row>
    <row r="470" spans="2:7" x14ac:dyDescent="0.2">
      <c r="B470" s="29"/>
      <c r="C470" s="2"/>
      <c r="E470" s="2"/>
      <c r="F470" s="2"/>
      <c r="G470" s="2"/>
    </row>
    <row r="471" spans="2:7" x14ac:dyDescent="0.2">
      <c r="B471" s="29"/>
      <c r="C471" s="2"/>
      <c r="E471" s="2"/>
      <c r="F471" s="2"/>
      <c r="G471" s="2"/>
    </row>
    <row r="472" spans="2:7" x14ac:dyDescent="0.2">
      <c r="B472" s="29"/>
      <c r="C472" s="2"/>
      <c r="E472" s="2"/>
      <c r="F472" s="2"/>
      <c r="G472" s="2"/>
    </row>
    <row r="473" spans="2:7" x14ac:dyDescent="0.2">
      <c r="B473" s="29"/>
      <c r="C473" s="2"/>
      <c r="E473" s="2"/>
      <c r="F473" s="2"/>
      <c r="G473" s="2"/>
    </row>
    <row r="474" spans="2:7" x14ac:dyDescent="0.2">
      <c r="B474" s="29"/>
      <c r="C474" s="2"/>
      <c r="E474" s="2"/>
      <c r="F474" s="2"/>
      <c r="G474" s="2"/>
    </row>
    <row r="475" spans="2:7" x14ac:dyDescent="0.2">
      <c r="B475" s="29"/>
      <c r="C475" s="2"/>
      <c r="E475" s="2"/>
      <c r="F475" s="2"/>
      <c r="G475" s="2"/>
    </row>
    <row r="476" spans="2:7" x14ac:dyDescent="0.2">
      <c r="B476" s="29"/>
      <c r="C476" s="2"/>
      <c r="E476" s="2"/>
      <c r="F476" s="2"/>
      <c r="G476" s="2"/>
    </row>
    <row r="477" spans="2:7" x14ac:dyDescent="0.2">
      <c r="B477" s="29"/>
      <c r="C477" s="2"/>
      <c r="E477" s="2"/>
      <c r="F477" s="2"/>
      <c r="G477" s="2"/>
    </row>
    <row r="478" spans="2:7" x14ac:dyDescent="0.2">
      <c r="B478" s="29"/>
      <c r="C478" s="2"/>
      <c r="E478" s="2"/>
      <c r="F478" s="2"/>
      <c r="G478" s="2"/>
    </row>
    <row r="479" spans="2:7" x14ac:dyDescent="0.2">
      <c r="B479" s="29"/>
      <c r="C479" s="2"/>
      <c r="E479" s="2"/>
      <c r="F479" s="2"/>
      <c r="G479" s="2"/>
    </row>
    <row r="480" spans="2:7" x14ac:dyDescent="0.2">
      <c r="B480" s="29"/>
      <c r="C480" s="2"/>
      <c r="E480" s="2"/>
      <c r="F480" s="2"/>
      <c r="G480" s="2"/>
    </row>
    <row r="481" spans="2:7" x14ac:dyDescent="0.2">
      <c r="B481" s="29"/>
      <c r="C481" s="2"/>
      <c r="E481" s="2"/>
      <c r="F481" s="2"/>
      <c r="G481" s="2"/>
    </row>
    <row r="482" spans="2:7" x14ac:dyDescent="0.2">
      <c r="B482" s="29"/>
      <c r="C482" s="2"/>
      <c r="E482" s="2"/>
      <c r="F482" s="2"/>
      <c r="G482" s="2"/>
    </row>
    <row r="483" spans="2:7" x14ac:dyDescent="0.2">
      <c r="B483" s="29"/>
      <c r="C483" s="2"/>
      <c r="E483" s="2"/>
      <c r="F483" s="2"/>
      <c r="G483" s="2"/>
    </row>
    <row r="484" spans="2:7" x14ac:dyDescent="0.2">
      <c r="B484" s="29"/>
      <c r="C484" s="2"/>
      <c r="E484" s="2"/>
      <c r="F484" s="2"/>
      <c r="G484" s="2"/>
    </row>
    <row r="485" spans="2:7" x14ac:dyDescent="0.2">
      <c r="B485" s="29"/>
      <c r="C485" s="2"/>
      <c r="E485" s="2"/>
      <c r="F485" s="2"/>
      <c r="G485" s="2"/>
    </row>
    <row r="486" spans="2:7" x14ac:dyDescent="0.2">
      <c r="B486" s="29"/>
      <c r="C486" s="2"/>
      <c r="E486" s="2"/>
      <c r="F486" s="2"/>
      <c r="G486" s="2"/>
    </row>
    <row r="487" spans="2:7" x14ac:dyDescent="0.2">
      <c r="B487" s="29"/>
      <c r="C487" s="2"/>
      <c r="E487" s="2"/>
      <c r="F487" s="2"/>
      <c r="G487" s="2"/>
    </row>
    <row r="488" spans="2:7" x14ac:dyDescent="0.2">
      <c r="B488" s="29"/>
      <c r="C488" s="2"/>
      <c r="E488" s="2"/>
      <c r="F488" s="2"/>
      <c r="G488" s="2"/>
    </row>
    <row r="489" spans="2:7" x14ac:dyDescent="0.2">
      <c r="B489" s="29"/>
      <c r="C489" s="2"/>
      <c r="E489" s="2"/>
      <c r="F489" s="2"/>
      <c r="G489" s="2"/>
    </row>
    <row r="490" spans="2:7" x14ac:dyDescent="0.2">
      <c r="B490" s="29"/>
      <c r="C490" s="2"/>
      <c r="E490" s="2"/>
      <c r="F490" s="2"/>
      <c r="G490" s="2"/>
    </row>
    <row r="491" spans="2:7" x14ac:dyDescent="0.2">
      <c r="B491" s="29"/>
      <c r="C491" s="2"/>
      <c r="E491" s="2"/>
      <c r="F491" s="2"/>
      <c r="G491" s="2"/>
    </row>
    <row r="492" spans="2:7" x14ac:dyDescent="0.2">
      <c r="B492" s="29"/>
      <c r="C492" s="2"/>
      <c r="E492" s="2"/>
      <c r="F492" s="2"/>
      <c r="G492" s="2"/>
    </row>
    <row r="493" spans="2:7" x14ac:dyDescent="0.2">
      <c r="B493" s="29"/>
      <c r="C493" s="2"/>
      <c r="E493" s="2"/>
      <c r="F493" s="2"/>
      <c r="G493" s="2"/>
    </row>
    <row r="494" spans="2:7" x14ac:dyDescent="0.2">
      <c r="B494" s="29"/>
      <c r="C494" s="2"/>
      <c r="E494" s="2"/>
      <c r="F494" s="2"/>
      <c r="G494" s="2"/>
    </row>
    <row r="495" spans="2:7" x14ac:dyDescent="0.2">
      <c r="B495" s="29"/>
      <c r="C495" s="2"/>
      <c r="E495" s="2"/>
      <c r="F495" s="2"/>
      <c r="G495" s="2"/>
    </row>
    <row r="496" spans="2:7" x14ac:dyDescent="0.2">
      <c r="B496" s="29"/>
      <c r="C496" s="2"/>
      <c r="E496" s="2"/>
      <c r="F496" s="2"/>
      <c r="G496" s="2"/>
    </row>
    <row r="497" spans="2:7" x14ac:dyDescent="0.2">
      <c r="B497" s="29"/>
      <c r="C497" s="2"/>
      <c r="E497" s="2"/>
      <c r="F497" s="2"/>
      <c r="G497" s="2"/>
    </row>
    <row r="498" spans="2:7" x14ac:dyDescent="0.2">
      <c r="B498" s="29"/>
      <c r="C498" s="2"/>
      <c r="E498" s="2"/>
      <c r="F498" s="2"/>
      <c r="G498" s="2"/>
    </row>
    <row r="499" spans="2:7" x14ac:dyDescent="0.2">
      <c r="B499" s="29"/>
      <c r="C499" s="2"/>
      <c r="E499" s="2"/>
      <c r="F499" s="2"/>
      <c r="G499" s="2"/>
    </row>
    <row r="500" spans="2:7" x14ac:dyDescent="0.2">
      <c r="B500" s="29"/>
      <c r="C500" s="2"/>
      <c r="E500" s="2"/>
      <c r="F500" s="2"/>
      <c r="G500" s="2"/>
    </row>
    <row r="501" spans="2:7" x14ac:dyDescent="0.2">
      <c r="B501" s="29"/>
      <c r="C501" s="2"/>
      <c r="E501" s="2"/>
      <c r="F501" s="2"/>
      <c r="G501" s="2"/>
    </row>
    <row r="502" spans="2:7" x14ac:dyDescent="0.2">
      <c r="B502" s="29"/>
      <c r="C502" s="2"/>
      <c r="E502" s="2"/>
      <c r="F502" s="2"/>
      <c r="G502" s="2"/>
    </row>
    <row r="503" spans="2:7" x14ac:dyDescent="0.2">
      <c r="B503" s="29"/>
      <c r="C503" s="2"/>
      <c r="E503" s="2"/>
      <c r="F503" s="2"/>
      <c r="G503" s="2"/>
    </row>
    <row r="504" spans="2:7" x14ac:dyDescent="0.2">
      <c r="B504" s="29"/>
      <c r="C504" s="2"/>
      <c r="E504" s="2"/>
      <c r="F504" s="2"/>
      <c r="G504" s="2"/>
    </row>
    <row r="505" spans="2:7" x14ac:dyDescent="0.2">
      <c r="B505" s="29"/>
      <c r="C505" s="2"/>
      <c r="E505" s="2"/>
      <c r="F505" s="2"/>
      <c r="G505" s="2"/>
    </row>
    <row r="506" spans="2:7" x14ac:dyDescent="0.2">
      <c r="B506" s="29"/>
      <c r="C506" s="2"/>
      <c r="E506" s="2"/>
      <c r="F506" s="2"/>
      <c r="G506" s="2"/>
    </row>
    <row r="507" spans="2:7" x14ac:dyDescent="0.2">
      <c r="B507" s="29"/>
      <c r="C507" s="2"/>
      <c r="E507" s="2"/>
      <c r="F507" s="2"/>
      <c r="G507" s="2"/>
    </row>
    <row r="508" spans="2:7" x14ac:dyDescent="0.2">
      <c r="B508" s="29"/>
      <c r="C508" s="2"/>
      <c r="E508" s="2"/>
      <c r="F508" s="2"/>
      <c r="G508" s="2"/>
    </row>
    <row r="509" spans="2:7" x14ac:dyDescent="0.2">
      <c r="B509" s="29"/>
      <c r="C509" s="2"/>
      <c r="E509" s="2"/>
      <c r="F509" s="2"/>
      <c r="G509" s="2"/>
    </row>
    <row r="510" spans="2:7" x14ac:dyDescent="0.2">
      <c r="B510" s="29"/>
      <c r="C510" s="2"/>
      <c r="E510" s="2"/>
      <c r="F510" s="2"/>
      <c r="G510" s="2"/>
    </row>
    <row r="511" spans="2:7" x14ac:dyDescent="0.2">
      <c r="B511" s="29"/>
      <c r="C511" s="2"/>
      <c r="E511" s="2"/>
      <c r="F511" s="2"/>
      <c r="G511" s="2"/>
    </row>
    <row r="512" spans="2:7" x14ac:dyDescent="0.2">
      <c r="B512" s="29"/>
      <c r="C512" s="2"/>
      <c r="E512" s="2"/>
      <c r="F512" s="2"/>
      <c r="G512" s="2"/>
    </row>
    <row r="513" spans="2:7" x14ac:dyDescent="0.2">
      <c r="B513" s="29"/>
      <c r="C513" s="2"/>
      <c r="E513" s="2"/>
      <c r="F513" s="2"/>
      <c r="G513" s="2"/>
    </row>
    <row r="514" spans="2:7" x14ac:dyDescent="0.2">
      <c r="B514" s="29"/>
      <c r="C514" s="2"/>
      <c r="E514" s="2"/>
      <c r="F514" s="2"/>
      <c r="G514" s="2"/>
    </row>
    <row r="515" spans="2:7" x14ac:dyDescent="0.2">
      <c r="B515" s="29"/>
      <c r="C515" s="2"/>
      <c r="E515" s="2"/>
      <c r="F515" s="2"/>
      <c r="G515" s="2"/>
    </row>
    <row r="516" spans="2:7" x14ac:dyDescent="0.2">
      <c r="B516" s="29"/>
      <c r="C516" s="2"/>
      <c r="E516" s="2"/>
      <c r="F516" s="2"/>
      <c r="G516" s="2"/>
    </row>
    <row r="517" spans="2:7" x14ac:dyDescent="0.2">
      <c r="B517" s="29"/>
      <c r="C517" s="2"/>
      <c r="E517" s="2"/>
      <c r="F517" s="2"/>
      <c r="G517" s="2"/>
    </row>
    <row r="518" spans="2:7" x14ac:dyDescent="0.2">
      <c r="B518" s="29"/>
      <c r="C518" s="2"/>
      <c r="E518" s="2"/>
      <c r="F518" s="2"/>
      <c r="G518" s="2"/>
    </row>
    <row r="519" spans="2:7" x14ac:dyDescent="0.2">
      <c r="B519" s="29"/>
      <c r="C519" s="2"/>
      <c r="E519" s="2"/>
      <c r="F519" s="2"/>
      <c r="G519" s="2"/>
    </row>
    <row r="520" spans="2:7" x14ac:dyDescent="0.2">
      <c r="B520" s="29"/>
      <c r="C520" s="2"/>
      <c r="E520" s="2"/>
      <c r="F520" s="2"/>
      <c r="G520" s="2"/>
    </row>
    <row r="521" spans="2:7" x14ac:dyDescent="0.2">
      <c r="B521" s="29"/>
      <c r="C521" s="2"/>
      <c r="E521" s="2"/>
      <c r="F521" s="2"/>
      <c r="G521" s="2"/>
    </row>
    <row r="522" spans="2:7" x14ac:dyDescent="0.2">
      <c r="B522" s="29"/>
      <c r="C522" s="2"/>
      <c r="E522" s="2"/>
      <c r="F522" s="2"/>
      <c r="G522" s="2"/>
    </row>
    <row r="523" spans="2:7" x14ac:dyDescent="0.2">
      <c r="B523" s="29"/>
      <c r="C523" s="2"/>
      <c r="E523" s="2"/>
      <c r="F523" s="2"/>
      <c r="G523" s="2"/>
    </row>
    <row r="524" spans="2:7" x14ac:dyDescent="0.2">
      <c r="B524" s="29"/>
      <c r="C524" s="2"/>
      <c r="E524" s="2"/>
      <c r="F524" s="2"/>
      <c r="G524" s="2"/>
    </row>
    <row r="525" spans="2:7" x14ac:dyDescent="0.2">
      <c r="B525" s="29"/>
      <c r="C525" s="2"/>
      <c r="E525" s="2"/>
      <c r="F525" s="2"/>
      <c r="G525" s="2"/>
    </row>
    <row r="526" spans="2:7" x14ac:dyDescent="0.2">
      <c r="B526" s="29"/>
      <c r="C526" s="2"/>
      <c r="E526" s="2"/>
      <c r="F526" s="2"/>
      <c r="G526" s="2"/>
    </row>
    <row r="527" spans="2:7" x14ac:dyDescent="0.2">
      <c r="B527" s="29"/>
      <c r="C527" s="2"/>
      <c r="E527" s="2"/>
      <c r="F527" s="2"/>
      <c r="G527" s="2"/>
    </row>
    <row r="528" spans="2:7" x14ac:dyDescent="0.2">
      <c r="B528" s="29"/>
      <c r="C528" s="2"/>
      <c r="E528" s="2"/>
      <c r="F528" s="2"/>
      <c r="G528" s="2"/>
    </row>
    <row r="529" spans="2:7" x14ac:dyDescent="0.2">
      <c r="B529" s="29"/>
      <c r="C529" s="2"/>
      <c r="E529" s="2"/>
      <c r="F529" s="2"/>
      <c r="G529" s="2"/>
    </row>
    <row r="530" spans="2:7" x14ac:dyDescent="0.2">
      <c r="B530" s="29"/>
      <c r="C530" s="2"/>
      <c r="E530" s="2"/>
      <c r="F530" s="2"/>
      <c r="G530" s="2"/>
    </row>
    <row r="531" spans="2:7" x14ac:dyDescent="0.2">
      <c r="B531" s="29"/>
      <c r="C531" s="2"/>
      <c r="E531" s="2"/>
      <c r="F531" s="2"/>
      <c r="G531" s="2"/>
    </row>
    <row r="532" spans="2:7" x14ac:dyDescent="0.2">
      <c r="B532" s="29"/>
      <c r="C532" s="2"/>
      <c r="E532" s="2"/>
      <c r="F532" s="2"/>
      <c r="G532" s="2"/>
    </row>
    <row r="533" spans="2:7" x14ac:dyDescent="0.2">
      <c r="B533" s="29"/>
      <c r="C533" s="2"/>
      <c r="E533" s="2"/>
      <c r="F533" s="2"/>
      <c r="G533" s="2"/>
    </row>
    <row r="534" spans="2:7" x14ac:dyDescent="0.2">
      <c r="B534" s="29"/>
      <c r="C534" s="2"/>
      <c r="E534" s="2"/>
      <c r="F534" s="2"/>
      <c r="G534" s="2"/>
    </row>
    <row r="535" spans="2:7" x14ac:dyDescent="0.2">
      <c r="B535" s="29"/>
      <c r="C535" s="2"/>
      <c r="E535" s="2"/>
      <c r="F535" s="2"/>
      <c r="G535" s="2"/>
    </row>
    <row r="536" spans="2:7" x14ac:dyDescent="0.2">
      <c r="B536" s="29"/>
      <c r="C536" s="2"/>
      <c r="E536" s="2"/>
      <c r="F536" s="2"/>
      <c r="G536" s="2"/>
    </row>
    <row r="537" spans="2:7" x14ac:dyDescent="0.2">
      <c r="B537" s="29"/>
      <c r="C537" s="2"/>
      <c r="E537" s="2"/>
      <c r="F537" s="2"/>
      <c r="G537" s="2"/>
    </row>
    <row r="538" spans="2:7" x14ac:dyDescent="0.2">
      <c r="B538" s="29"/>
      <c r="C538" s="2"/>
      <c r="E538" s="2"/>
      <c r="F538" s="2"/>
      <c r="G538" s="2"/>
    </row>
    <row r="539" spans="2:7" x14ac:dyDescent="0.2">
      <c r="B539" s="29"/>
      <c r="C539" s="2"/>
      <c r="E539" s="2"/>
      <c r="F539" s="2"/>
      <c r="G539" s="2"/>
    </row>
    <row r="540" spans="2:7" x14ac:dyDescent="0.2">
      <c r="B540" s="29"/>
      <c r="C540" s="2"/>
      <c r="E540" s="2"/>
      <c r="F540" s="2"/>
      <c r="G540" s="2"/>
    </row>
    <row r="541" spans="2:7" x14ac:dyDescent="0.2">
      <c r="B541" s="29"/>
      <c r="C541" s="2"/>
      <c r="E541" s="2"/>
      <c r="F541" s="2"/>
      <c r="G541" s="2"/>
    </row>
    <row r="542" spans="2:7" x14ac:dyDescent="0.2">
      <c r="B542" s="29"/>
      <c r="C542" s="2"/>
      <c r="E542" s="2"/>
      <c r="F542" s="2"/>
      <c r="G542" s="2"/>
    </row>
    <row r="543" spans="2:7" x14ac:dyDescent="0.2">
      <c r="B543" s="29"/>
      <c r="C543" s="2"/>
      <c r="E543" s="2"/>
      <c r="F543" s="2"/>
      <c r="G543" s="2"/>
    </row>
    <row r="544" spans="2:7" x14ac:dyDescent="0.2">
      <c r="B544" s="29"/>
      <c r="C544" s="2"/>
      <c r="E544" s="2"/>
      <c r="F544" s="2"/>
      <c r="G544" s="2"/>
    </row>
    <row r="545" spans="2:7" x14ac:dyDescent="0.2">
      <c r="B545" s="29"/>
      <c r="C545" s="2"/>
      <c r="E545" s="2"/>
      <c r="F545" s="2"/>
      <c r="G545" s="2"/>
    </row>
    <row r="546" spans="2:7" x14ac:dyDescent="0.2">
      <c r="B546" s="29"/>
      <c r="C546" s="2"/>
      <c r="E546" s="2"/>
      <c r="F546" s="2"/>
      <c r="G546" s="2"/>
    </row>
    <row r="547" spans="2:7" x14ac:dyDescent="0.2">
      <c r="B547" s="29"/>
      <c r="C547" s="2"/>
      <c r="E547" s="2"/>
      <c r="F547" s="2"/>
      <c r="G547" s="2"/>
    </row>
    <row r="548" spans="2:7" x14ac:dyDescent="0.2">
      <c r="B548" s="29"/>
      <c r="C548" s="2"/>
      <c r="E548" s="2"/>
      <c r="F548" s="2"/>
      <c r="G548" s="2"/>
    </row>
    <row r="549" spans="2:7" x14ac:dyDescent="0.2">
      <c r="B549" s="29"/>
      <c r="C549" s="2"/>
      <c r="E549" s="2"/>
      <c r="F549" s="2"/>
      <c r="G549" s="2"/>
    </row>
    <row r="550" spans="2:7" x14ac:dyDescent="0.2">
      <c r="B550" s="29"/>
      <c r="C550" s="2"/>
      <c r="E550" s="2"/>
      <c r="F550" s="2"/>
      <c r="G550" s="2"/>
    </row>
    <row r="551" spans="2:7" x14ac:dyDescent="0.2">
      <c r="B551" s="29"/>
      <c r="C551" s="2"/>
      <c r="E551" s="2"/>
      <c r="F551" s="2"/>
      <c r="G551" s="2"/>
    </row>
    <row r="552" spans="2:7" x14ac:dyDescent="0.2">
      <c r="B552" s="29"/>
      <c r="C552" s="2"/>
      <c r="E552" s="2"/>
      <c r="F552" s="2"/>
      <c r="G552" s="2"/>
    </row>
    <row r="553" spans="2:7" x14ac:dyDescent="0.2">
      <c r="B553" s="29"/>
      <c r="C553" s="2"/>
      <c r="E553" s="2"/>
      <c r="F553" s="2"/>
      <c r="G553" s="2"/>
    </row>
    <row r="554" spans="2:7" x14ac:dyDescent="0.2">
      <c r="B554" s="29"/>
      <c r="C554" s="2"/>
      <c r="E554" s="2"/>
      <c r="F554" s="2"/>
      <c r="G554" s="2"/>
    </row>
    <row r="555" spans="2:7" x14ac:dyDescent="0.2">
      <c r="B555" s="29"/>
      <c r="C555" s="2"/>
      <c r="E555" s="2"/>
      <c r="F555" s="2"/>
      <c r="G555" s="2"/>
    </row>
    <row r="556" spans="2:7" x14ac:dyDescent="0.2">
      <c r="B556" s="29"/>
      <c r="C556" s="2"/>
      <c r="E556" s="2"/>
      <c r="F556" s="2"/>
      <c r="G556" s="2"/>
    </row>
    <row r="557" spans="2:7" x14ac:dyDescent="0.2">
      <c r="B557" s="29"/>
      <c r="C557" s="2"/>
      <c r="E557" s="2"/>
      <c r="F557" s="2"/>
      <c r="G557" s="2"/>
    </row>
    <row r="558" spans="2:7" x14ac:dyDescent="0.2">
      <c r="B558" s="29"/>
      <c r="C558" s="2"/>
      <c r="E558" s="2"/>
      <c r="F558" s="2"/>
      <c r="G558" s="2"/>
    </row>
    <row r="559" spans="2:7" x14ac:dyDescent="0.2">
      <c r="B559" s="29"/>
      <c r="C559" s="2"/>
      <c r="E559" s="2"/>
      <c r="F559" s="2"/>
      <c r="G559" s="2"/>
    </row>
    <row r="560" spans="2:7" x14ac:dyDescent="0.2">
      <c r="B560" s="29"/>
      <c r="C560" s="2"/>
      <c r="E560" s="2"/>
      <c r="F560" s="2"/>
      <c r="G560" s="2"/>
    </row>
    <row r="561" spans="2:7" x14ac:dyDescent="0.2">
      <c r="B561" s="29"/>
      <c r="C561" s="2"/>
      <c r="E561" s="2"/>
      <c r="F561" s="2"/>
      <c r="G561" s="2"/>
    </row>
    <row r="562" spans="2:7" x14ac:dyDescent="0.2">
      <c r="B562" s="29"/>
      <c r="C562" s="2"/>
      <c r="E562" s="2"/>
      <c r="F562" s="2"/>
      <c r="G562" s="2"/>
    </row>
    <row r="563" spans="2:7" x14ac:dyDescent="0.2">
      <c r="B563" s="29"/>
      <c r="C563" s="2"/>
      <c r="E563" s="2"/>
      <c r="F563" s="2"/>
      <c r="G563" s="2"/>
    </row>
    <row r="564" spans="2:7" x14ac:dyDescent="0.2">
      <c r="B564" s="29"/>
      <c r="C564" s="2"/>
      <c r="E564" s="2"/>
      <c r="F564" s="2"/>
      <c r="G564" s="2"/>
    </row>
    <row r="565" spans="2:7" x14ac:dyDescent="0.2">
      <c r="B565" s="29"/>
      <c r="C565" s="2"/>
      <c r="E565" s="2"/>
      <c r="F565" s="2"/>
      <c r="G565" s="2"/>
    </row>
    <row r="566" spans="2:7" x14ac:dyDescent="0.2">
      <c r="B566" s="29"/>
      <c r="C566" s="2"/>
      <c r="E566" s="2"/>
      <c r="F566" s="2"/>
      <c r="G566" s="2"/>
    </row>
    <row r="567" spans="2:7" x14ac:dyDescent="0.2">
      <c r="B567" s="29"/>
      <c r="C567" s="2"/>
      <c r="E567" s="2"/>
      <c r="F567" s="2"/>
      <c r="G567" s="2"/>
    </row>
    <row r="568" spans="2:7" x14ac:dyDescent="0.2">
      <c r="B568" s="29"/>
      <c r="C568" s="2"/>
      <c r="E568" s="2"/>
      <c r="F568" s="2"/>
      <c r="G568" s="2"/>
    </row>
    <row r="569" spans="2:7" x14ac:dyDescent="0.2">
      <c r="B569" s="29"/>
      <c r="C569" s="2"/>
      <c r="E569" s="2"/>
      <c r="F569" s="2"/>
      <c r="G569" s="2"/>
    </row>
    <row r="570" spans="2:7" x14ac:dyDescent="0.2">
      <c r="B570" s="29"/>
      <c r="C570" s="2"/>
      <c r="E570" s="2"/>
      <c r="F570" s="2"/>
      <c r="G570" s="2"/>
    </row>
    <row r="571" spans="2:7" x14ac:dyDescent="0.2">
      <c r="B571" s="29"/>
      <c r="C571" s="2"/>
      <c r="E571" s="2"/>
      <c r="F571" s="2"/>
      <c r="G571" s="2"/>
    </row>
    <row r="572" spans="2:7" x14ac:dyDescent="0.2">
      <c r="B572" s="29"/>
      <c r="C572" s="2"/>
      <c r="E572" s="2"/>
      <c r="F572" s="2"/>
      <c r="G572" s="2"/>
    </row>
    <row r="573" spans="2:7" x14ac:dyDescent="0.2">
      <c r="B573" s="29"/>
      <c r="C573" s="2"/>
      <c r="E573" s="2"/>
      <c r="F573" s="2"/>
      <c r="G573" s="2"/>
    </row>
    <row r="574" spans="2:7" x14ac:dyDescent="0.2">
      <c r="B574" s="29"/>
      <c r="C574" s="2"/>
      <c r="E574" s="2"/>
      <c r="F574" s="2"/>
      <c r="G574" s="2"/>
    </row>
    <row r="575" spans="2:7" x14ac:dyDescent="0.2">
      <c r="B575" s="29"/>
      <c r="C575" s="2"/>
      <c r="E575" s="2"/>
      <c r="F575" s="2"/>
      <c r="G575" s="2"/>
    </row>
    <row r="576" spans="2:7" x14ac:dyDescent="0.2">
      <c r="B576" s="29"/>
      <c r="C576" s="2"/>
      <c r="E576" s="2"/>
      <c r="F576" s="2"/>
      <c r="G576" s="2"/>
    </row>
    <row r="577" spans="2:7" x14ac:dyDescent="0.2">
      <c r="B577" s="29"/>
      <c r="C577" s="2"/>
      <c r="E577" s="2"/>
      <c r="F577" s="2"/>
      <c r="G577" s="2"/>
    </row>
    <row r="578" spans="2:7" x14ac:dyDescent="0.2">
      <c r="B578" s="29"/>
      <c r="C578" s="2"/>
      <c r="E578" s="2"/>
      <c r="F578" s="2"/>
      <c r="G578" s="2"/>
    </row>
    <row r="579" spans="2:7" x14ac:dyDescent="0.2">
      <c r="B579" s="29"/>
      <c r="C579" s="2"/>
      <c r="E579" s="2"/>
      <c r="F579" s="2"/>
      <c r="G579" s="2"/>
    </row>
    <row r="580" spans="2:7" x14ac:dyDescent="0.2">
      <c r="B580" s="29"/>
      <c r="C580" s="2"/>
      <c r="E580" s="2"/>
      <c r="F580" s="2"/>
      <c r="G580" s="2"/>
    </row>
    <row r="581" spans="2:7" x14ac:dyDescent="0.2">
      <c r="B581" s="29"/>
      <c r="C581" s="2"/>
      <c r="E581" s="2"/>
      <c r="F581" s="2"/>
      <c r="G581" s="2"/>
    </row>
    <row r="582" spans="2:7" x14ac:dyDescent="0.2">
      <c r="B582" s="29"/>
      <c r="C582" s="2"/>
      <c r="E582" s="2"/>
      <c r="F582" s="2"/>
      <c r="G582" s="2"/>
    </row>
    <row r="583" spans="2:7" x14ac:dyDescent="0.2">
      <c r="B583" s="29"/>
      <c r="C583" s="2"/>
      <c r="E583" s="2"/>
      <c r="F583" s="2"/>
      <c r="G583" s="2"/>
    </row>
    <row r="584" spans="2:7" x14ac:dyDescent="0.2">
      <c r="B584" s="29"/>
      <c r="C584" s="2"/>
      <c r="E584" s="2"/>
      <c r="F584" s="2"/>
      <c r="G584" s="2"/>
    </row>
    <row r="585" spans="2:7" x14ac:dyDescent="0.2">
      <c r="B585" s="29"/>
      <c r="C585" s="2"/>
      <c r="E585" s="2"/>
      <c r="F585" s="2"/>
      <c r="G585" s="2"/>
    </row>
    <row r="586" spans="2:7" x14ac:dyDescent="0.2">
      <c r="B586" s="29"/>
      <c r="C586" s="2"/>
      <c r="E586" s="2"/>
      <c r="F586" s="2"/>
      <c r="G586" s="2"/>
    </row>
    <row r="587" spans="2:7" x14ac:dyDescent="0.2">
      <c r="B587" s="29"/>
      <c r="C587" s="2"/>
      <c r="E587" s="2"/>
      <c r="F587" s="2"/>
      <c r="G587" s="2"/>
    </row>
    <row r="588" spans="2:7" x14ac:dyDescent="0.2">
      <c r="B588" s="29"/>
      <c r="C588" s="2"/>
      <c r="E588" s="2"/>
      <c r="F588" s="2"/>
      <c r="G588" s="2"/>
    </row>
    <row r="589" spans="2:7" x14ac:dyDescent="0.2">
      <c r="B589" s="29"/>
      <c r="C589" s="2"/>
      <c r="E589" s="2"/>
      <c r="F589" s="2"/>
      <c r="G589" s="2"/>
    </row>
    <row r="590" spans="2:7" x14ac:dyDescent="0.2">
      <c r="B590" s="29"/>
      <c r="C590" s="2"/>
      <c r="E590" s="2"/>
      <c r="F590" s="2"/>
      <c r="G590" s="2"/>
    </row>
    <row r="591" spans="2:7" x14ac:dyDescent="0.2">
      <c r="B591" s="29"/>
      <c r="C591" s="2"/>
      <c r="E591" s="2"/>
      <c r="F591" s="2"/>
      <c r="G591" s="2"/>
    </row>
    <row r="592" spans="2:7" x14ac:dyDescent="0.2">
      <c r="B592" s="29"/>
      <c r="C592" s="2"/>
      <c r="E592" s="2"/>
      <c r="F592" s="2"/>
      <c r="G592" s="2"/>
    </row>
    <row r="593" spans="2:7" x14ac:dyDescent="0.2">
      <c r="B593" s="29"/>
      <c r="C593" s="2"/>
      <c r="E593" s="2"/>
      <c r="F593" s="2"/>
      <c r="G593" s="2"/>
    </row>
    <row r="594" spans="2:7" x14ac:dyDescent="0.2">
      <c r="B594" s="29"/>
      <c r="C594" s="2"/>
      <c r="E594" s="2"/>
      <c r="F594" s="2"/>
      <c r="G594" s="2"/>
    </row>
    <row r="595" spans="2:7" x14ac:dyDescent="0.2">
      <c r="B595" s="29"/>
      <c r="C595" s="2"/>
      <c r="E595" s="2"/>
      <c r="F595" s="2"/>
      <c r="G595" s="2"/>
    </row>
    <row r="596" spans="2:7" x14ac:dyDescent="0.2">
      <c r="B596" s="29"/>
      <c r="C596" s="2"/>
      <c r="E596" s="2"/>
      <c r="F596" s="2"/>
      <c r="G596" s="2"/>
    </row>
    <row r="597" spans="2:7" x14ac:dyDescent="0.2">
      <c r="B597" s="29"/>
      <c r="C597" s="2"/>
      <c r="E597" s="2"/>
      <c r="F597" s="2"/>
      <c r="G597" s="2"/>
    </row>
    <row r="598" spans="2:7" x14ac:dyDescent="0.2">
      <c r="B598" s="29"/>
      <c r="C598" s="2"/>
      <c r="E598" s="2"/>
      <c r="F598" s="2"/>
      <c r="G598" s="2"/>
    </row>
    <row r="599" spans="2:7" x14ac:dyDescent="0.2">
      <c r="B599" s="29"/>
      <c r="C599" s="2"/>
      <c r="E599" s="2"/>
      <c r="F599" s="2"/>
      <c r="G599" s="2"/>
    </row>
    <row r="600" spans="2:7" x14ac:dyDescent="0.2">
      <c r="B600" s="29"/>
      <c r="C600" s="2"/>
      <c r="E600" s="2"/>
      <c r="F600" s="2"/>
      <c r="G600" s="2"/>
    </row>
    <row r="601" spans="2:7" x14ac:dyDescent="0.2">
      <c r="B601" s="29"/>
      <c r="C601" s="2"/>
      <c r="E601" s="2"/>
      <c r="F601" s="2"/>
      <c r="G601" s="2"/>
    </row>
    <row r="602" spans="2:7" x14ac:dyDescent="0.2">
      <c r="B602" s="29"/>
      <c r="C602" s="2"/>
      <c r="E602" s="2"/>
      <c r="F602" s="2"/>
      <c r="G602" s="2"/>
    </row>
    <row r="603" spans="2:7" x14ac:dyDescent="0.2">
      <c r="B603" s="29"/>
      <c r="C603" s="2"/>
      <c r="E603" s="2"/>
      <c r="F603" s="2"/>
      <c r="G603" s="2"/>
    </row>
    <row r="604" spans="2:7" x14ac:dyDescent="0.2">
      <c r="B604" s="29"/>
      <c r="C604" s="2"/>
      <c r="E604" s="2"/>
      <c r="F604" s="2"/>
      <c r="G604" s="2"/>
    </row>
    <row r="605" spans="2:7" x14ac:dyDescent="0.2">
      <c r="B605" s="29"/>
      <c r="C605" s="2"/>
      <c r="E605" s="2"/>
      <c r="F605" s="2"/>
      <c r="G605" s="2"/>
    </row>
    <row r="606" spans="2:7" x14ac:dyDescent="0.2">
      <c r="B606" s="29"/>
      <c r="C606" s="2"/>
      <c r="E606" s="2"/>
      <c r="F606" s="2"/>
      <c r="G606" s="2"/>
    </row>
    <row r="607" spans="2:7" x14ac:dyDescent="0.2">
      <c r="B607" s="29"/>
      <c r="C607" s="2"/>
      <c r="E607" s="2"/>
      <c r="F607" s="2"/>
      <c r="G607" s="2"/>
    </row>
    <row r="608" spans="2:7" x14ac:dyDescent="0.2">
      <c r="B608" s="29"/>
      <c r="C608" s="2"/>
      <c r="E608" s="2"/>
      <c r="F608" s="2"/>
      <c r="G608" s="2"/>
    </row>
    <row r="609" spans="2:7" x14ac:dyDescent="0.2">
      <c r="B609" s="29"/>
      <c r="C609" s="2"/>
      <c r="E609" s="2"/>
      <c r="F609" s="2"/>
      <c r="G609" s="2"/>
    </row>
    <row r="610" spans="2:7" x14ac:dyDescent="0.2">
      <c r="B610" s="29"/>
      <c r="C610" s="2"/>
      <c r="E610" s="2"/>
      <c r="F610" s="2"/>
      <c r="G610" s="2"/>
    </row>
    <row r="611" spans="2:7" x14ac:dyDescent="0.2">
      <c r="B611" s="29"/>
      <c r="C611" s="2"/>
      <c r="E611" s="2"/>
      <c r="F611" s="2"/>
      <c r="G611" s="2"/>
    </row>
    <row r="612" spans="2:7" x14ac:dyDescent="0.2">
      <c r="B612" s="29"/>
      <c r="C612" s="2"/>
      <c r="E612" s="2"/>
      <c r="F612" s="2"/>
      <c r="G612" s="2"/>
    </row>
    <row r="613" spans="2:7" x14ac:dyDescent="0.2">
      <c r="B613" s="29"/>
      <c r="C613" s="2"/>
      <c r="E613" s="2"/>
      <c r="F613" s="2"/>
      <c r="G613" s="2"/>
    </row>
    <row r="614" spans="2:7" x14ac:dyDescent="0.2">
      <c r="B614" s="29"/>
      <c r="C614" s="2"/>
      <c r="E614" s="2"/>
      <c r="F614" s="2"/>
      <c r="G614" s="2"/>
    </row>
    <row r="615" spans="2:7" x14ac:dyDescent="0.2">
      <c r="B615" s="29"/>
      <c r="C615" s="2"/>
      <c r="E615" s="2"/>
      <c r="F615" s="2"/>
      <c r="G615" s="2"/>
    </row>
    <row r="616" spans="2:7" x14ac:dyDescent="0.2">
      <c r="B616" s="29"/>
      <c r="C616" s="2"/>
      <c r="E616" s="2"/>
      <c r="F616" s="2"/>
      <c r="G616" s="2"/>
    </row>
    <row r="617" spans="2:7" x14ac:dyDescent="0.2">
      <c r="B617" s="29"/>
      <c r="C617" s="2"/>
      <c r="E617" s="2"/>
      <c r="F617" s="2"/>
      <c r="G617" s="2"/>
    </row>
    <row r="618" spans="2:7" x14ac:dyDescent="0.2">
      <c r="B618" s="29"/>
      <c r="C618" s="2"/>
      <c r="E618" s="2"/>
      <c r="F618" s="2"/>
      <c r="G618" s="2"/>
    </row>
    <row r="619" spans="2:7" x14ac:dyDescent="0.2">
      <c r="B619" s="29"/>
      <c r="C619" s="2"/>
      <c r="E619" s="2"/>
      <c r="F619" s="2"/>
      <c r="G619" s="2"/>
    </row>
    <row r="620" spans="2:7" x14ac:dyDescent="0.2">
      <c r="B620" s="29"/>
      <c r="C620" s="2"/>
      <c r="E620" s="2"/>
      <c r="F620" s="2"/>
      <c r="G620" s="2"/>
    </row>
    <row r="621" spans="2:7" x14ac:dyDescent="0.2">
      <c r="B621" s="29"/>
      <c r="C621" s="2"/>
      <c r="E621" s="2"/>
      <c r="F621" s="2"/>
      <c r="G621" s="2"/>
    </row>
    <row r="622" spans="2:7" x14ac:dyDescent="0.2">
      <c r="B622" s="29"/>
      <c r="C622" s="2"/>
      <c r="E622" s="2"/>
      <c r="F622" s="2"/>
      <c r="G622" s="2"/>
    </row>
    <row r="623" spans="2:7" x14ac:dyDescent="0.2">
      <c r="B623" s="29"/>
      <c r="C623" s="2"/>
      <c r="E623" s="2"/>
      <c r="F623" s="2"/>
      <c r="G623" s="2"/>
    </row>
    <row r="624" spans="2:7" x14ac:dyDescent="0.2">
      <c r="B624" s="29"/>
      <c r="C624" s="2"/>
      <c r="E624" s="2"/>
      <c r="F624" s="2"/>
      <c r="G624" s="2"/>
    </row>
    <row r="625" spans="2:7" x14ac:dyDescent="0.2">
      <c r="B625" s="29"/>
      <c r="C625" s="2"/>
      <c r="E625" s="2"/>
      <c r="F625" s="2"/>
      <c r="G625" s="2"/>
    </row>
    <row r="626" spans="2:7" x14ac:dyDescent="0.2">
      <c r="B626" s="29"/>
      <c r="C626" s="2"/>
      <c r="E626" s="2"/>
      <c r="F626" s="2"/>
      <c r="G626" s="2"/>
    </row>
    <row r="627" spans="2:7" x14ac:dyDescent="0.2">
      <c r="B627" s="29"/>
      <c r="C627" s="2"/>
      <c r="E627" s="2"/>
      <c r="F627" s="2"/>
      <c r="G627" s="2"/>
    </row>
    <row r="628" spans="2:7" x14ac:dyDescent="0.2">
      <c r="B628" s="29"/>
      <c r="C628" s="2"/>
      <c r="E628" s="2"/>
      <c r="F628" s="2"/>
      <c r="G628" s="2"/>
    </row>
    <row r="629" spans="2:7" x14ac:dyDescent="0.2">
      <c r="B629" s="29"/>
      <c r="C629" s="2"/>
      <c r="E629" s="2"/>
      <c r="F629" s="2"/>
      <c r="G629" s="2"/>
    </row>
    <row r="630" spans="2:7" x14ac:dyDescent="0.2">
      <c r="B630" s="29"/>
      <c r="C630" s="2"/>
      <c r="E630" s="2"/>
      <c r="F630" s="2"/>
      <c r="G630" s="2"/>
    </row>
    <row r="631" spans="2:7" x14ac:dyDescent="0.2">
      <c r="B631" s="29"/>
      <c r="C631" s="2"/>
      <c r="E631" s="2"/>
      <c r="F631" s="2"/>
      <c r="G631" s="2"/>
    </row>
    <row r="632" spans="2:7" x14ac:dyDescent="0.2">
      <c r="B632" s="29"/>
      <c r="C632" s="2"/>
      <c r="E632" s="2"/>
      <c r="F632" s="2"/>
      <c r="G632" s="2"/>
    </row>
    <row r="633" spans="2:7" x14ac:dyDescent="0.2">
      <c r="B633" s="29"/>
      <c r="C633" s="2"/>
      <c r="E633" s="2"/>
      <c r="F633" s="2"/>
      <c r="G633" s="2"/>
    </row>
    <row r="634" spans="2:7" x14ac:dyDescent="0.2">
      <c r="B634" s="29"/>
      <c r="C634" s="2"/>
      <c r="E634" s="2"/>
      <c r="F634" s="2"/>
      <c r="G634" s="2"/>
    </row>
    <row r="635" spans="2:7" x14ac:dyDescent="0.2">
      <c r="B635" s="29"/>
      <c r="C635" s="2"/>
      <c r="E635" s="2"/>
      <c r="F635" s="2"/>
      <c r="G635" s="2"/>
    </row>
    <row r="636" spans="2:7" x14ac:dyDescent="0.2">
      <c r="B636" s="29"/>
      <c r="C636" s="2"/>
      <c r="E636" s="2"/>
      <c r="F636" s="2"/>
      <c r="G636" s="2"/>
    </row>
    <row r="637" spans="2:7" x14ac:dyDescent="0.2">
      <c r="B637" s="29"/>
      <c r="C637" s="2"/>
      <c r="E637" s="2"/>
      <c r="F637" s="2"/>
      <c r="G637" s="2"/>
    </row>
    <row r="638" spans="2:7" x14ac:dyDescent="0.2">
      <c r="B638" s="29"/>
      <c r="C638" s="2"/>
      <c r="E638" s="2"/>
      <c r="F638" s="2"/>
      <c r="G638" s="2"/>
    </row>
    <row r="639" spans="2:7" x14ac:dyDescent="0.2">
      <c r="B639" s="29"/>
      <c r="C639" s="2"/>
      <c r="E639" s="2"/>
      <c r="F639" s="2"/>
      <c r="G639" s="2"/>
    </row>
    <row r="640" spans="2:7" x14ac:dyDescent="0.2">
      <c r="B640" s="29"/>
      <c r="C640" s="2"/>
      <c r="E640" s="2"/>
      <c r="F640" s="2"/>
      <c r="G640" s="2"/>
    </row>
    <row r="641" spans="2:7" x14ac:dyDescent="0.2">
      <c r="B641" s="29"/>
      <c r="C641" s="2"/>
      <c r="E641" s="2"/>
      <c r="F641" s="2"/>
      <c r="G641" s="2"/>
    </row>
    <row r="642" spans="2:7" x14ac:dyDescent="0.2">
      <c r="B642" s="29"/>
      <c r="C642" s="2"/>
      <c r="E642" s="2"/>
      <c r="F642" s="2"/>
      <c r="G642" s="2"/>
    </row>
    <row r="643" spans="2:7" x14ac:dyDescent="0.2">
      <c r="B643" s="29"/>
      <c r="C643" s="2"/>
      <c r="E643" s="2"/>
      <c r="F643" s="2"/>
      <c r="G643" s="2"/>
    </row>
    <row r="644" spans="2:7" x14ac:dyDescent="0.2">
      <c r="B644" s="29"/>
      <c r="C644" s="2"/>
      <c r="E644" s="2"/>
      <c r="F644" s="2"/>
      <c r="G644" s="2"/>
    </row>
    <row r="645" spans="2:7" x14ac:dyDescent="0.2">
      <c r="B645" s="29"/>
      <c r="C645" s="2"/>
      <c r="E645" s="2"/>
      <c r="F645" s="2"/>
      <c r="G645" s="2"/>
    </row>
    <row r="646" spans="2:7" x14ac:dyDescent="0.2">
      <c r="B646" s="29"/>
      <c r="C646" s="2"/>
      <c r="E646" s="2"/>
      <c r="F646" s="2"/>
      <c r="G646" s="2"/>
    </row>
    <row r="647" spans="2:7" x14ac:dyDescent="0.2">
      <c r="B647" s="29"/>
      <c r="C647" s="2"/>
      <c r="E647" s="2"/>
      <c r="F647" s="2"/>
      <c r="G647" s="2"/>
    </row>
    <row r="648" spans="2:7" x14ac:dyDescent="0.2">
      <c r="B648" s="29"/>
      <c r="C648" s="2"/>
      <c r="E648" s="2"/>
      <c r="F648" s="2"/>
      <c r="G648" s="2"/>
    </row>
    <row r="649" spans="2:7" x14ac:dyDescent="0.2">
      <c r="B649" s="29"/>
      <c r="C649" s="2"/>
      <c r="E649" s="2"/>
      <c r="F649" s="2"/>
      <c r="G649" s="2"/>
    </row>
    <row r="650" spans="2:7" x14ac:dyDescent="0.2">
      <c r="B650" s="29"/>
      <c r="C650" s="2"/>
      <c r="E650" s="2"/>
      <c r="F650" s="2"/>
      <c r="G650" s="2"/>
    </row>
    <row r="651" spans="2:7" x14ac:dyDescent="0.2">
      <c r="B651" s="29"/>
      <c r="C651" s="2"/>
      <c r="E651" s="2"/>
      <c r="F651" s="2"/>
      <c r="G651" s="2"/>
    </row>
    <row r="652" spans="2:7" x14ac:dyDescent="0.2">
      <c r="B652" s="29"/>
      <c r="C652" s="2"/>
      <c r="E652" s="2"/>
      <c r="F652" s="2"/>
      <c r="G652" s="2"/>
    </row>
    <row r="653" spans="2:7" x14ac:dyDescent="0.2">
      <c r="B653" s="29"/>
      <c r="C653" s="2"/>
      <c r="E653" s="2"/>
      <c r="F653" s="2"/>
      <c r="G653" s="2"/>
    </row>
    <row r="654" spans="2:7" x14ac:dyDescent="0.2">
      <c r="B654" s="29"/>
      <c r="C654" s="2"/>
      <c r="E654" s="2"/>
      <c r="F654" s="2"/>
      <c r="G654" s="2"/>
    </row>
    <row r="655" spans="2:7" x14ac:dyDescent="0.2">
      <c r="B655" s="29"/>
      <c r="C655" s="2"/>
      <c r="E655" s="2"/>
      <c r="F655" s="2"/>
      <c r="G655" s="2"/>
    </row>
    <row r="656" spans="2:7" x14ac:dyDescent="0.2">
      <c r="B656" s="29"/>
      <c r="C656" s="2"/>
      <c r="E656" s="2"/>
      <c r="F656" s="2"/>
      <c r="G656" s="2"/>
    </row>
    <row r="657" spans="2:7" x14ac:dyDescent="0.2">
      <c r="B657" s="29"/>
      <c r="C657" s="2"/>
      <c r="E657" s="2"/>
      <c r="F657" s="2"/>
      <c r="G657" s="2"/>
    </row>
    <row r="658" spans="2:7" x14ac:dyDescent="0.2">
      <c r="B658" s="29"/>
      <c r="C658" s="2"/>
      <c r="E658" s="2"/>
      <c r="F658" s="2"/>
      <c r="G658" s="2"/>
    </row>
    <row r="659" spans="2:7" x14ac:dyDescent="0.2">
      <c r="B659" s="29"/>
      <c r="C659" s="2"/>
      <c r="E659" s="2"/>
      <c r="F659" s="2"/>
      <c r="G659" s="2"/>
    </row>
    <row r="660" spans="2:7" x14ac:dyDescent="0.2">
      <c r="B660" s="29"/>
      <c r="C660" s="2"/>
      <c r="E660" s="2"/>
      <c r="F660" s="2"/>
      <c r="G660" s="2"/>
    </row>
    <row r="661" spans="2:7" x14ac:dyDescent="0.2">
      <c r="B661" s="29"/>
      <c r="C661" s="2"/>
      <c r="E661" s="2"/>
      <c r="F661" s="2"/>
      <c r="G661" s="2"/>
    </row>
    <row r="662" spans="2:7" x14ac:dyDescent="0.2">
      <c r="B662" s="29"/>
      <c r="C662" s="2"/>
      <c r="E662" s="2"/>
      <c r="F662" s="2"/>
      <c r="G662" s="2"/>
    </row>
    <row r="663" spans="2:7" x14ac:dyDescent="0.2">
      <c r="B663" s="29"/>
      <c r="C663" s="2"/>
      <c r="E663" s="2"/>
      <c r="F663" s="2"/>
      <c r="G663" s="2"/>
    </row>
    <row r="664" spans="2:7" x14ac:dyDescent="0.2">
      <c r="B664" s="29"/>
      <c r="C664" s="2"/>
      <c r="E664" s="2"/>
      <c r="F664" s="2"/>
      <c r="G664" s="2"/>
    </row>
    <row r="665" spans="2:7" x14ac:dyDescent="0.2">
      <c r="B665" s="29"/>
      <c r="C665" s="2"/>
      <c r="E665" s="2"/>
      <c r="F665" s="2"/>
      <c r="G665" s="2"/>
    </row>
    <row r="666" spans="2:7" x14ac:dyDescent="0.2">
      <c r="B666" s="29"/>
      <c r="C666" s="2"/>
      <c r="E666" s="2"/>
      <c r="F666" s="2"/>
      <c r="G666" s="2"/>
    </row>
    <row r="667" spans="2:7" x14ac:dyDescent="0.2">
      <c r="B667" s="29"/>
      <c r="C667" s="2"/>
      <c r="E667" s="2"/>
      <c r="F667" s="2"/>
      <c r="G667" s="2"/>
    </row>
    <row r="668" spans="2:7" x14ac:dyDescent="0.2">
      <c r="B668" s="29"/>
      <c r="C668" s="2"/>
      <c r="E668" s="2"/>
      <c r="F668" s="2"/>
      <c r="G668" s="2"/>
    </row>
    <row r="669" spans="2:7" x14ac:dyDescent="0.2">
      <c r="B669" s="29"/>
      <c r="C669" s="2"/>
      <c r="E669" s="2"/>
      <c r="F669" s="2"/>
      <c r="G669" s="2"/>
    </row>
    <row r="670" spans="2:7" x14ac:dyDescent="0.2">
      <c r="B670" s="29"/>
      <c r="C670" s="2"/>
      <c r="E670" s="2"/>
      <c r="F670" s="2"/>
      <c r="G670" s="2"/>
    </row>
    <row r="671" spans="2:7" x14ac:dyDescent="0.2">
      <c r="B671" s="29"/>
      <c r="C671" s="2"/>
      <c r="E671" s="2"/>
      <c r="F671" s="2"/>
      <c r="G671" s="2"/>
    </row>
    <row r="672" spans="2:7" x14ac:dyDescent="0.2">
      <c r="B672" s="29"/>
      <c r="C672" s="2"/>
      <c r="E672" s="2"/>
      <c r="F672" s="2"/>
      <c r="G672" s="2"/>
    </row>
    <row r="673" spans="2:7" x14ac:dyDescent="0.2">
      <c r="B673" s="29"/>
      <c r="C673" s="2"/>
      <c r="E673" s="2"/>
      <c r="F673" s="2"/>
      <c r="G673" s="2"/>
    </row>
    <row r="674" spans="2:7" x14ac:dyDescent="0.2">
      <c r="B674" s="29"/>
      <c r="C674" s="2"/>
      <c r="E674" s="2"/>
      <c r="F674" s="2"/>
      <c r="G674" s="2"/>
    </row>
    <row r="675" spans="2:7" x14ac:dyDescent="0.2">
      <c r="B675" s="29"/>
      <c r="C675" s="2"/>
      <c r="E675" s="2"/>
      <c r="F675" s="2"/>
      <c r="G675" s="2"/>
    </row>
    <row r="676" spans="2:7" x14ac:dyDescent="0.2">
      <c r="B676" s="29"/>
      <c r="C676" s="2"/>
      <c r="E676" s="2"/>
      <c r="F676" s="2"/>
      <c r="G676" s="2"/>
    </row>
    <row r="677" spans="2:7" x14ac:dyDescent="0.2">
      <c r="B677" s="29"/>
      <c r="C677" s="2"/>
      <c r="E677" s="2"/>
      <c r="F677" s="2"/>
      <c r="G677" s="2"/>
    </row>
    <row r="678" spans="2:7" x14ac:dyDescent="0.2">
      <c r="B678" s="29"/>
      <c r="C678" s="2"/>
      <c r="E678" s="2"/>
      <c r="F678" s="2"/>
      <c r="G678" s="2"/>
    </row>
    <row r="679" spans="2:7" x14ac:dyDescent="0.2">
      <c r="B679" s="29"/>
      <c r="C679" s="2"/>
      <c r="E679" s="2"/>
      <c r="F679" s="2"/>
      <c r="G679" s="2"/>
    </row>
    <row r="680" spans="2:7" x14ac:dyDescent="0.2">
      <c r="B680" s="29"/>
      <c r="C680" s="2"/>
      <c r="E680" s="2"/>
      <c r="F680" s="2"/>
      <c r="G680" s="2"/>
    </row>
    <row r="681" spans="2:7" x14ac:dyDescent="0.2">
      <c r="B681" s="29"/>
      <c r="C681" s="2"/>
      <c r="E681" s="2"/>
      <c r="F681" s="2"/>
      <c r="G681" s="2"/>
    </row>
    <row r="682" spans="2:7" x14ac:dyDescent="0.2">
      <c r="B682" s="29"/>
      <c r="C682" s="2"/>
      <c r="E682" s="2"/>
      <c r="F682" s="2"/>
      <c r="G682" s="2"/>
    </row>
    <row r="683" spans="2:7" x14ac:dyDescent="0.2">
      <c r="B683" s="29"/>
      <c r="C683" s="2"/>
      <c r="E683" s="2"/>
      <c r="F683" s="2"/>
      <c r="G683" s="2"/>
    </row>
    <row r="684" spans="2:7" x14ac:dyDescent="0.2">
      <c r="B684" s="29"/>
      <c r="C684" s="2"/>
      <c r="E684" s="2"/>
      <c r="F684" s="2"/>
      <c r="G684" s="2"/>
    </row>
    <row r="685" spans="2:7" x14ac:dyDescent="0.2">
      <c r="B685" s="29"/>
      <c r="C685" s="2"/>
      <c r="E685" s="2"/>
      <c r="F685" s="2"/>
      <c r="G685" s="2"/>
    </row>
    <row r="686" spans="2:7" x14ac:dyDescent="0.2">
      <c r="B686" s="29"/>
      <c r="C686" s="2"/>
      <c r="E686" s="2"/>
      <c r="F686" s="2"/>
      <c r="G686" s="2"/>
    </row>
    <row r="687" spans="2:7" x14ac:dyDescent="0.2">
      <c r="B687" s="29"/>
      <c r="C687" s="2"/>
      <c r="E687" s="2"/>
      <c r="F687" s="2"/>
      <c r="G687" s="2"/>
    </row>
    <row r="688" spans="2:7" x14ac:dyDescent="0.2">
      <c r="B688" s="29"/>
      <c r="C688" s="2"/>
      <c r="E688" s="2"/>
      <c r="F688" s="2"/>
      <c r="G688" s="2"/>
    </row>
    <row r="689" spans="2:7" x14ac:dyDescent="0.2">
      <c r="B689" s="29"/>
      <c r="C689" s="2"/>
      <c r="E689" s="2"/>
      <c r="F689" s="2"/>
      <c r="G689" s="2"/>
    </row>
    <row r="690" spans="2:7" x14ac:dyDescent="0.2">
      <c r="B690" s="29"/>
      <c r="C690" s="2"/>
      <c r="E690" s="2"/>
      <c r="F690" s="2"/>
      <c r="G690" s="2"/>
    </row>
    <row r="691" spans="2:7" x14ac:dyDescent="0.2">
      <c r="B691" s="29"/>
      <c r="C691" s="2"/>
      <c r="E691" s="2"/>
      <c r="F691" s="2"/>
      <c r="G691" s="2"/>
    </row>
    <row r="692" spans="2:7" x14ac:dyDescent="0.2">
      <c r="B692" s="29"/>
      <c r="C692" s="2"/>
      <c r="E692" s="2"/>
      <c r="F692" s="2"/>
      <c r="G692" s="2"/>
    </row>
    <row r="693" spans="2:7" x14ac:dyDescent="0.2">
      <c r="B693" s="29"/>
      <c r="C693" s="2"/>
      <c r="E693" s="2"/>
      <c r="F693" s="2"/>
      <c r="G693" s="2"/>
    </row>
    <row r="694" spans="2:7" x14ac:dyDescent="0.2">
      <c r="B694" s="29"/>
      <c r="C694" s="2"/>
      <c r="E694" s="2"/>
      <c r="F694" s="2"/>
      <c r="G694" s="2"/>
    </row>
    <row r="695" spans="2:7" x14ac:dyDescent="0.2">
      <c r="B695" s="29"/>
      <c r="C695" s="2"/>
      <c r="E695" s="2"/>
      <c r="F695" s="2"/>
      <c r="G695" s="2"/>
    </row>
    <row r="696" spans="2:7" x14ac:dyDescent="0.2">
      <c r="B696" s="29"/>
      <c r="C696" s="2"/>
      <c r="E696" s="2"/>
      <c r="F696" s="2"/>
      <c r="G696"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firstPageNumber="56" fitToHeight="0"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O848"/>
  <sheetViews>
    <sheetView showZeros="0" view="pageBreakPreview" zoomScale="102" zoomScaleNormal="120" zoomScaleSheetLayoutView="102" workbookViewId="0">
      <pane ySplit="5" topLeftCell="A42" activePane="bottomLeft" state="frozen"/>
      <selection activeCell="A46" sqref="A46:XFD47"/>
      <selection pane="bottomLeft" activeCell="F15" sqref="F15:F54"/>
    </sheetView>
  </sheetViews>
  <sheetFormatPr defaultColWidth="9.140625" defaultRowHeight="12.75" x14ac:dyDescent="0.2"/>
  <cols>
    <col min="1" max="1" width="5.425781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9.42578125" style="7" customWidth="1"/>
    <col min="9" max="10" width="7" style="7" bestFit="1" customWidth="1"/>
    <col min="11" max="11" width="10" style="7" bestFit="1" customWidth="1"/>
    <col min="12" max="12" width="7" style="2" bestFit="1" customWidth="1"/>
    <col min="13" max="16384" width="9.140625" style="2"/>
  </cols>
  <sheetData>
    <row r="1" spans="1:12" x14ac:dyDescent="0.2">
      <c r="A1" s="374" t="s">
        <v>2</v>
      </c>
      <c r="B1" s="375"/>
      <c r="C1" s="376"/>
      <c r="D1" s="365" t="str">
        <f>TRO!D1</f>
        <v>REINFORCE d.o.o.</v>
      </c>
      <c r="E1" s="366"/>
      <c r="F1" s="367"/>
      <c r="G1" s="1" t="s">
        <v>243</v>
      </c>
      <c r="H1" s="2"/>
      <c r="I1" s="2"/>
      <c r="J1" s="2"/>
      <c r="K1" s="2"/>
    </row>
    <row r="2" spans="1:12" x14ac:dyDescent="0.2">
      <c r="A2" s="365" t="str">
        <f>TRO!A2</f>
        <v xml:space="preserve">POSLOVNA GRAĐEVINA: UREDSKI PROSTOR </v>
      </c>
      <c r="B2" s="366"/>
      <c r="C2" s="367"/>
      <c r="D2" s="368"/>
      <c r="E2" s="369"/>
      <c r="F2" s="370"/>
      <c r="G2" s="84" t="str">
        <f>TRO!G2</f>
        <v xml:space="preserve">TD: </v>
      </c>
      <c r="H2" s="2"/>
      <c r="I2" s="2"/>
      <c r="J2" s="2"/>
      <c r="K2" s="2"/>
    </row>
    <row r="3" spans="1:12" x14ac:dyDescent="0.2">
      <c r="A3" s="368"/>
      <c r="B3" s="369"/>
      <c r="C3" s="370"/>
      <c r="D3" s="371" t="str">
        <f>TRO!D3</f>
        <v>Put Vrila 26 Omiš 21310</v>
      </c>
      <c r="E3" s="372"/>
      <c r="F3" s="373"/>
      <c r="G3" s="72" t="str">
        <f>TRO!G3</f>
        <v>ZOP: Leć</v>
      </c>
      <c r="H3" s="2"/>
      <c r="I3" s="2"/>
      <c r="J3" s="2"/>
      <c r="K3" s="2"/>
    </row>
    <row r="4" spans="1:12" s="54" customFormat="1" x14ac:dyDescent="0.2">
      <c r="A4" s="68">
        <v>12</v>
      </c>
      <c r="B4" s="53"/>
      <c r="C4" s="54" t="str">
        <f>+C8</f>
        <v>STROJARSKE INSTALACIJE</v>
      </c>
      <c r="E4" s="55"/>
      <c r="F4" s="56"/>
      <c r="G4" s="57"/>
      <c r="H4" s="57"/>
      <c r="I4" s="57"/>
      <c r="J4" s="57"/>
      <c r="K4" s="57"/>
    </row>
    <row r="5" spans="1:12" ht="13.5" thickBot="1" x14ac:dyDescent="0.25">
      <c r="A5" s="8" t="s">
        <v>3</v>
      </c>
      <c r="B5" s="9"/>
      <c r="C5" s="66" t="s">
        <v>4</v>
      </c>
      <c r="D5" s="8" t="s">
        <v>5</v>
      </c>
      <c r="E5" s="241" t="s">
        <v>6</v>
      </c>
      <c r="F5" s="12" t="s">
        <v>7</v>
      </c>
      <c r="G5" s="12" t="s">
        <v>8</v>
      </c>
    </row>
    <row r="6" spans="1:12" ht="13.5" thickTop="1" x14ac:dyDescent="0.2">
      <c r="B6" s="29"/>
      <c r="E6" s="6"/>
      <c r="F6" s="282"/>
    </row>
    <row r="7" spans="1:12" x14ac:dyDescent="0.2">
      <c r="B7" s="25"/>
      <c r="C7" s="2"/>
      <c r="E7" s="6"/>
      <c r="F7" s="282"/>
    </row>
    <row r="8" spans="1:12" s="22" customFormat="1" x14ac:dyDescent="0.2">
      <c r="A8" s="67">
        <v>14</v>
      </c>
      <c r="B8" s="31"/>
      <c r="C8" s="19" t="s">
        <v>727</v>
      </c>
      <c r="D8" s="64"/>
      <c r="E8" s="63"/>
      <c r="F8" s="211"/>
      <c r="G8" s="62">
        <f>+F8*E8</f>
        <v>0</v>
      </c>
      <c r="H8" s="24"/>
      <c r="I8" s="24"/>
      <c r="J8" s="24"/>
      <c r="K8" s="24"/>
    </row>
    <row r="9" spans="1:12" s="22" customFormat="1" x14ac:dyDescent="0.2">
      <c r="A9" s="67"/>
      <c r="B9" s="31"/>
      <c r="C9" s="19"/>
      <c r="D9" s="64"/>
      <c r="E9" s="63"/>
      <c r="F9" s="211"/>
      <c r="G9" s="62"/>
      <c r="H9" s="24"/>
      <c r="I9" s="24"/>
      <c r="J9" s="24"/>
      <c r="K9" s="24"/>
    </row>
    <row r="10" spans="1:12" s="22" customFormat="1" x14ac:dyDescent="0.2">
      <c r="A10" s="67"/>
      <c r="B10" s="31"/>
      <c r="C10" s="19"/>
      <c r="D10" s="64"/>
      <c r="E10" s="63"/>
      <c r="F10" s="211"/>
      <c r="G10" s="62"/>
      <c r="H10" s="24"/>
      <c r="I10" s="24"/>
      <c r="J10" s="24"/>
      <c r="K10" s="24"/>
    </row>
    <row r="11" spans="1:12" s="205" customFormat="1" ht="25.5" x14ac:dyDescent="0.2">
      <c r="A11" s="208" t="s">
        <v>171</v>
      </c>
      <c r="B11" s="199"/>
      <c r="C11" s="240" t="s">
        <v>729</v>
      </c>
      <c r="D11" s="201"/>
      <c r="E11" s="202"/>
      <c r="F11" s="346"/>
      <c r="G11" s="280"/>
      <c r="H11" s="203"/>
      <c r="I11" s="204"/>
      <c r="J11" s="204"/>
      <c r="K11" s="204"/>
    </row>
    <row r="12" spans="1:12" s="205" customFormat="1" ht="58.15" customHeight="1" x14ac:dyDescent="0.2">
      <c r="A12" s="198"/>
      <c r="B12" s="199"/>
      <c r="C12" s="240" t="s">
        <v>728</v>
      </c>
      <c r="D12" s="201"/>
      <c r="E12" s="202"/>
      <c r="F12" s="346"/>
      <c r="G12" s="304">
        <f t="shared" ref="G12:G15" si="0">+F12*E12</f>
        <v>0</v>
      </c>
      <c r="H12" s="203"/>
      <c r="I12" s="204"/>
      <c r="J12" s="204"/>
      <c r="K12" s="204"/>
    </row>
    <row r="13" spans="1:12" s="205" customFormat="1" ht="51" x14ac:dyDescent="0.2">
      <c r="A13" s="198"/>
      <c r="B13" s="199"/>
      <c r="C13" s="240" t="s">
        <v>730</v>
      </c>
      <c r="D13" s="201"/>
      <c r="E13" s="202"/>
      <c r="F13" s="346"/>
      <c r="G13" s="304">
        <f t="shared" si="0"/>
        <v>0</v>
      </c>
      <c r="H13" s="203"/>
      <c r="I13" s="204"/>
      <c r="J13" s="204"/>
      <c r="K13" s="204"/>
    </row>
    <row r="14" spans="1:12" s="205" customFormat="1" x14ac:dyDescent="0.2">
      <c r="A14" s="206"/>
      <c r="B14" s="199" t="s">
        <v>35</v>
      </c>
      <c r="C14" s="200" t="s">
        <v>731</v>
      </c>
      <c r="D14" s="207"/>
      <c r="E14" s="202"/>
      <c r="F14" s="346"/>
      <c r="G14" s="304">
        <f t="shared" si="0"/>
        <v>0</v>
      </c>
      <c r="H14" s="203"/>
      <c r="I14" s="204"/>
      <c r="J14" s="204"/>
    </row>
    <row r="15" spans="1:12" x14ac:dyDescent="0.2">
      <c r="A15" s="13"/>
      <c r="B15" s="29" t="s">
        <v>159</v>
      </c>
      <c r="C15" s="14" t="s">
        <v>597</v>
      </c>
      <c r="D15" s="65" t="s">
        <v>698</v>
      </c>
      <c r="E15" s="139">
        <v>25.9</v>
      </c>
      <c r="F15" s="211"/>
      <c r="G15" s="245">
        <f t="shared" si="0"/>
        <v>0</v>
      </c>
      <c r="H15" s="247"/>
      <c r="L15" s="7"/>
    </row>
    <row r="16" spans="1:12" x14ac:dyDescent="0.2">
      <c r="A16" s="13"/>
      <c r="B16" s="29"/>
      <c r="C16" s="14"/>
      <c r="D16" s="65"/>
      <c r="E16" s="137"/>
      <c r="F16" s="211"/>
      <c r="G16" s="245"/>
      <c r="H16" s="5"/>
      <c r="L16" s="7"/>
    </row>
    <row r="17" spans="1:12" x14ac:dyDescent="0.2">
      <c r="A17" s="13"/>
      <c r="B17" s="29"/>
      <c r="C17" s="14"/>
      <c r="D17" s="65"/>
      <c r="E17" s="137"/>
      <c r="F17" s="211"/>
      <c r="G17" s="245"/>
      <c r="H17" s="5"/>
      <c r="L17" s="7"/>
    </row>
    <row r="18" spans="1:12" ht="25.5" x14ac:dyDescent="0.2">
      <c r="A18" s="144">
        <v>2</v>
      </c>
      <c r="B18" s="29"/>
      <c r="C18" s="14" t="s">
        <v>732</v>
      </c>
      <c r="D18" s="64"/>
      <c r="E18" s="63"/>
      <c r="F18" s="211"/>
      <c r="G18" s="245">
        <f t="shared" ref="G18:G22" si="1">E18*F18</f>
        <v>0</v>
      </c>
      <c r="H18" s="259">
        <f t="shared" ref="H18:H20" si="2">G18/7.734</f>
        <v>0</v>
      </c>
    </row>
    <row r="19" spans="1:12" ht="38.25" x14ac:dyDescent="0.2">
      <c r="A19" s="26"/>
      <c r="B19" s="29"/>
      <c r="C19" s="14" t="s">
        <v>733</v>
      </c>
      <c r="D19" s="64"/>
      <c r="E19" s="63"/>
      <c r="F19" s="211"/>
      <c r="G19" s="245">
        <f t="shared" si="1"/>
        <v>0</v>
      </c>
      <c r="H19" s="259">
        <f t="shared" si="2"/>
        <v>0</v>
      </c>
    </row>
    <row r="20" spans="1:12" ht="25.5" x14ac:dyDescent="0.2">
      <c r="A20" s="13"/>
      <c r="B20" s="29" t="s">
        <v>35</v>
      </c>
      <c r="C20" s="14" t="s">
        <v>734</v>
      </c>
      <c r="D20" s="65"/>
      <c r="E20" s="63"/>
      <c r="F20" s="211"/>
      <c r="G20" s="245">
        <f t="shared" si="1"/>
        <v>0</v>
      </c>
      <c r="H20" s="259">
        <f t="shared" si="2"/>
        <v>0</v>
      </c>
      <c r="K20" s="2"/>
    </row>
    <row r="21" spans="1:12" x14ac:dyDescent="0.2">
      <c r="A21" s="13"/>
      <c r="B21" s="29" t="s">
        <v>159</v>
      </c>
      <c r="C21" s="14" t="s">
        <v>735</v>
      </c>
      <c r="D21" s="65" t="s">
        <v>32</v>
      </c>
      <c r="E21" s="139">
        <v>1</v>
      </c>
      <c r="F21" s="211"/>
      <c r="G21" s="245">
        <f t="shared" si="1"/>
        <v>0</v>
      </c>
      <c r="H21" s="259"/>
      <c r="L21" s="7"/>
    </row>
    <row r="22" spans="1:12" x14ac:dyDescent="0.2">
      <c r="A22" s="13"/>
      <c r="B22" s="29" t="s">
        <v>160</v>
      </c>
      <c r="C22" s="14" t="s">
        <v>736</v>
      </c>
      <c r="D22" s="65" t="s">
        <v>32</v>
      </c>
      <c r="E22" s="139">
        <v>1</v>
      </c>
      <c r="F22" s="211"/>
      <c r="G22" s="245">
        <f t="shared" si="1"/>
        <v>0</v>
      </c>
      <c r="H22" s="259"/>
      <c r="L22" s="7"/>
    </row>
    <row r="23" spans="1:12" x14ac:dyDescent="0.2">
      <c r="A23" s="13"/>
      <c r="B23" s="29"/>
      <c r="C23" s="14"/>
      <c r="D23" s="65"/>
      <c r="E23" s="139"/>
      <c r="F23" s="211"/>
      <c r="G23" s="245"/>
      <c r="H23" s="259"/>
      <c r="L23" s="7"/>
    </row>
    <row r="24" spans="1:12" x14ac:dyDescent="0.2">
      <c r="A24" s="13"/>
      <c r="B24" s="29"/>
      <c r="C24" s="14"/>
      <c r="D24" s="65"/>
      <c r="E24" s="139"/>
      <c r="F24" s="211"/>
      <c r="G24" s="245"/>
      <c r="H24" s="259"/>
      <c r="L24" s="7"/>
    </row>
    <row r="25" spans="1:12" ht="127.5" x14ac:dyDescent="0.2">
      <c r="A25" s="144">
        <v>3</v>
      </c>
      <c r="B25" s="29"/>
      <c r="C25" s="14" t="s">
        <v>741</v>
      </c>
      <c r="D25" s="64"/>
      <c r="E25" s="63"/>
      <c r="F25" s="211"/>
      <c r="G25" s="245">
        <f t="shared" ref="G25:G34" si="3">E25*F25</f>
        <v>0</v>
      </c>
      <c r="H25" s="259">
        <f t="shared" ref="H25:H28" si="4">G25/7.734</f>
        <v>0</v>
      </c>
    </row>
    <row r="26" spans="1:12" x14ac:dyDescent="0.2">
      <c r="A26" s="26"/>
      <c r="B26" s="29"/>
      <c r="C26" s="14" t="s">
        <v>737</v>
      </c>
      <c r="D26" s="64"/>
      <c r="E26" s="63"/>
      <c r="F26" s="211"/>
      <c r="G26" s="245">
        <f t="shared" si="3"/>
        <v>0</v>
      </c>
      <c r="H26" s="259">
        <f t="shared" si="4"/>
        <v>0</v>
      </c>
    </row>
    <row r="27" spans="1:12" ht="38.25" x14ac:dyDescent="0.2">
      <c r="A27" s="26"/>
      <c r="B27" s="29"/>
      <c r="C27" s="14" t="s">
        <v>738</v>
      </c>
      <c r="D27" s="64"/>
      <c r="E27" s="63"/>
      <c r="F27" s="211"/>
      <c r="G27" s="245">
        <f t="shared" si="3"/>
        <v>0</v>
      </c>
      <c r="H27" s="259">
        <f t="shared" si="4"/>
        <v>0</v>
      </c>
    </row>
    <row r="28" spans="1:12" ht="25.5" x14ac:dyDescent="0.2">
      <c r="A28" s="13"/>
      <c r="B28" s="29" t="s">
        <v>35</v>
      </c>
      <c r="C28" s="14" t="s">
        <v>739</v>
      </c>
      <c r="D28" s="65"/>
      <c r="E28" s="63"/>
      <c r="F28" s="211"/>
      <c r="G28" s="245">
        <f t="shared" si="3"/>
        <v>0</v>
      </c>
      <c r="H28" s="259">
        <f t="shared" si="4"/>
        <v>0</v>
      </c>
      <c r="K28" s="2"/>
    </row>
    <row r="29" spans="1:12" x14ac:dyDescent="0.2">
      <c r="A29" s="13"/>
      <c r="B29" s="29" t="s">
        <v>159</v>
      </c>
      <c r="C29" s="14" t="s">
        <v>740</v>
      </c>
      <c r="D29" s="65" t="s">
        <v>32</v>
      </c>
      <c r="E29" s="139">
        <v>1</v>
      </c>
      <c r="F29" s="211"/>
      <c r="G29" s="245">
        <f t="shared" si="3"/>
        <v>0</v>
      </c>
      <c r="H29" s="259"/>
      <c r="L29" s="7"/>
    </row>
    <row r="30" spans="1:12" x14ac:dyDescent="0.2">
      <c r="A30" s="13"/>
      <c r="B30" s="29"/>
      <c r="C30" s="14"/>
      <c r="D30" s="65"/>
      <c r="E30" s="139"/>
      <c r="F30" s="211"/>
      <c r="G30" s="245"/>
      <c r="H30" s="259"/>
      <c r="L30" s="7"/>
    </row>
    <row r="31" spans="1:12" x14ac:dyDescent="0.2">
      <c r="A31" s="13"/>
      <c r="B31" s="29"/>
      <c r="C31" s="14"/>
      <c r="D31" s="65"/>
      <c r="E31" s="139"/>
      <c r="F31" s="211"/>
      <c r="G31" s="245"/>
      <c r="H31" s="259"/>
      <c r="L31" s="7"/>
    </row>
    <row r="32" spans="1:12" ht="63.75" x14ac:dyDescent="0.2">
      <c r="A32" s="144">
        <v>4</v>
      </c>
      <c r="B32" s="29"/>
      <c r="C32" s="14" t="s">
        <v>742</v>
      </c>
      <c r="D32" s="64"/>
      <c r="E32" s="63"/>
      <c r="F32" s="211"/>
      <c r="G32" s="245">
        <f t="shared" si="3"/>
        <v>0</v>
      </c>
      <c r="H32" s="259">
        <f t="shared" ref="H32:H34" si="5">G32/7.734</f>
        <v>0</v>
      </c>
    </row>
    <row r="33" spans="1:15" x14ac:dyDescent="0.2">
      <c r="A33" s="26"/>
      <c r="B33" s="29"/>
      <c r="C33" s="363" t="s">
        <v>743</v>
      </c>
      <c r="D33" s="65" t="s">
        <v>698</v>
      </c>
      <c r="E33" s="139">
        <v>25</v>
      </c>
      <c r="F33" s="211"/>
      <c r="G33" s="245">
        <f t="shared" si="3"/>
        <v>0</v>
      </c>
      <c r="H33" s="259">
        <f t="shared" si="5"/>
        <v>0</v>
      </c>
    </row>
    <row r="34" spans="1:15" x14ac:dyDescent="0.2">
      <c r="A34" s="26"/>
      <c r="B34" s="29"/>
      <c r="C34" s="363" t="s">
        <v>744</v>
      </c>
      <c r="D34" s="65" t="s">
        <v>698</v>
      </c>
      <c r="E34" s="139">
        <v>25</v>
      </c>
      <c r="F34" s="211"/>
      <c r="G34" s="245">
        <f t="shared" si="3"/>
        <v>0</v>
      </c>
      <c r="H34" s="259">
        <f t="shared" si="5"/>
        <v>0</v>
      </c>
    </row>
    <row r="35" spans="1:15" x14ac:dyDescent="0.2">
      <c r="A35" s="13"/>
      <c r="B35" s="29"/>
      <c r="C35" s="14"/>
      <c r="D35" s="65"/>
      <c r="E35" s="139"/>
      <c r="F35" s="211"/>
      <c r="G35" s="245"/>
      <c r="H35" s="259"/>
      <c r="L35" s="7"/>
    </row>
    <row r="36" spans="1:15" x14ac:dyDescent="0.2">
      <c r="A36" s="13"/>
      <c r="B36" s="29"/>
      <c r="C36" s="14" t="s">
        <v>596</v>
      </c>
      <c r="D36" s="65"/>
      <c r="E36" s="137"/>
      <c r="F36" s="211"/>
      <c r="G36" s="245"/>
      <c r="H36" s="5"/>
      <c r="L36" s="7"/>
    </row>
    <row r="37" spans="1:15" ht="25.5" x14ac:dyDescent="0.2">
      <c r="A37" s="144">
        <v>5</v>
      </c>
      <c r="B37" s="29"/>
      <c r="C37" s="142" t="s">
        <v>745</v>
      </c>
      <c r="D37" s="64"/>
      <c r="E37" s="63"/>
      <c r="F37" s="211"/>
      <c r="G37" s="245">
        <f t="shared" ref="G37:G39" si="6">+F37*E37</f>
        <v>0</v>
      </c>
      <c r="H37" s="5"/>
    </row>
    <row r="38" spans="1:15" x14ac:dyDescent="0.2">
      <c r="A38" s="13"/>
      <c r="B38" s="29" t="s">
        <v>35</v>
      </c>
      <c r="C38" s="142" t="s">
        <v>746</v>
      </c>
      <c r="D38" s="65"/>
      <c r="E38" s="63"/>
      <c r="F38" s="211"/>
      <c r="G38" s="245">
        <f t="shared" si="6"/>
        <v>0</v>
      </c>
      <c r="H38" s="5"/>
      <c r="K38" s="2"/>
    </row>
    <row r="39" spans="1:15" x14ac:dyDescent="0.2">
      <c r="A39" s="13"/>
      <c r="B39" s="29" t="s">
        <v>159</v>
      </c>
      <c r="C39" s="14" t="s">
        <v>747</v>
      </c>
      <c r="D39" s="65" t="s">
        <v>698</v>
      </c>
      <c r="E39" s="139">
        <v>15</v>
      </c>
      <c r="F39" s="211"/>
      <c r="G39" s="245">
        <f t="shared" si="6"/>
        <v>0</v>
      </c>
      <c r="H39" s="247"/>
      <c r="L39" s="7"/>
    </row>
    <row r="40" spans="1:15" x14ac:dyDescent="0.2">
      <c r="A40" s="13"/>
      <c r="B40" s="29"/>
      <c r="C40" s="14"/>
      <c r="D40" s="65"/>
      <c r="E40" s="139"/>
      <c r="F40" s="211"/>
      <c r="G40" s="245"/>
      <c r="H40" s="247"/>
      <c r="L40" s="7"/>
    </row>
    <row r="41" spans="1:15" x14ac:dyDescent="0.2">
      <c r="A41" s="13"/>
      <c r="B41" s="29"/>
      <c r="C41" s="14"/>
      <c r="D41" s="65"/>
      <c r="E41" s="137"/>
      <c r="F41" s="211"/>
      <c r="G41" s="245"/>
      <c r="H41" s="5"/>
      <c r="L41" s="7"/>
    </row>
    <row r="42" spans="1:15" x14ac:dyDescent="0.2">
      <c r="A42" s="144">
        <v>6</v>
      </c>
      <c r="B42" s="29"/>
      <c r="C42" s="142" t="s">
        <v>751</v>
      </c>
      <c r="D42" s="64"/>
      <c r="E42" s="63"/>
      <c r="F42" s="211"/>
      <c r="G42" s="245">
        <f t="shared" ref="G42:G44" si="7">+F42*E42</f>
        <v>0</v>
      </c>
      <c r="H42" s="5"/>
    </row>
    <row r="43" spans="1:15" x14ac:dyDescent="0.2">
      <c r="A43" s="13"/>
      <c r="B43" s="29" t="s">
        <v>35</v>
      </c>
      <c r="C43" s="142" t="s">
        <v>748</v>
      </c>
      <c r="D43" s="65"/>
      <c r="E43" s="63"/>
      <c r="F43" s="211"/>
      <c r="G43" s="245">
        <f t="shared" si="7"/>
        <v>0</v>
      </c>
      <c r="H43" s="5"/>
      <c r="K43" s="2"/>
    </row>
    <row r="44" spans="1:15" ht="25.5" x14ac:dyDescent="0.2">
      <c r="A44" s="13"/>
      <c r="B44" s="29" t="s">
        <v>159</v>
      </c>
      <c r="C44" s="14" t="s">
        <v>749</v>
      </c>
      <c r="D44" s="65" t="s">
        <v>32</v>
      </c>
      <c r="E44" s="139">
        <v>2</v>
      </c>
      <c r="F44" s="211"/>
      <c r="G44" s="245">
        <f t="shared" si="7"/>
        <v>0</v>
      </c>
      <c r="H44" s="247"/>
      <c r="L44" s="7"/>
    </row>
    <row r="45" spans="1:15" x14ac:dyDescent="0.2">
      <c r="A45" s="13"/>
      <c r="B45" s="29" t="s">
        <v>160</v>
      </c>
      <c r="C45" s="14" t="s">
        <v>750</v>
      </c>
      <c r="D45" s="65" t="s">
        <v>32</v>
      </c>
      <c r="E45" s="139">
        <v>2</v>
      </c>
      <c r="F45" s="211"/>
      <c r="G45" s="245">
        <f t="shared" ref="G45" si="8">+F45*E45</f>
        <v>0</v>
      </c>
      <c r="H45" s="247"/>
      <c r="L45" s="7"/>
    </row>
    <row r="46" spans="1:15" x14ac:dyDescent="0.2">
      <c r="A46" s="13"/>
      <c r="B46" s="29"/>
      <c r="C46" s="14"/>
      <c r="D46" s="64"/>
      <c r="E46" s="63"/>
      <c r="F46" s="211"/>
      <c r="G46" s="62"/>
    </row>
    <row r="47" spans="1:15" customFormat="1" x14ac:dyDescent="0.2">
      <c r="A47" s="288"/>
      <c r="B47" s="288"/>
      <c r="C47" s="288"/>
      <c r="D47" s="289"/>
      <c r="E47" s="290"/>
      <c r="F47" s="351"/>
      <c r="G47" s="245">
        <f t="shared" ref="G47:G50" si="9">E47*F47</f>
        <v>0</v>
      </c>
    </row>
    <row r="48" spans="1:15" x14ac:dyDescent="0.2">
      <c r="A48" s="144">
        <v>7</v>
      </c>
      <c r="B48" s="141"/>
      <c r="C48" s="142" t="s">
        <v>752</v>
      </c>
      <c r="E48" s="2"/>
      <c r="F48" s="333"/>
      <c r="G48" s="245">
        <f t="shared" si="9"/>
        <v>0</v>
      </c>
      <c r="H48" s="195"/>
      <c r="I48" s="146"/>
      <c r="J48" s="148"/>
      <c r="K48" s="146"/>
      <c r="L48" s="147"/>
      <c r="M48" s="148"/>
      <c r="N48" s="146"/>
      <c r="O48" s="146"/>
    </row>
    <row r="49" spans="1:15" x14ac:dyDescent="0.2">
      <c r="A49" s="141"/>
      <c r="B49" s="141" t="s">
        <v>35</v>
      </c>
      <c r="C49" s="142" t="s">
        <v>753</v>
      </c>
      <c r="E49" s="2"/>
      <c r="F49" s="333"/>
      <c r="G49" s="245">
        <f t="shared" si="9"/>
        <v>0</v>
      </c>
      <c r="H49" s="195"/>
      <c r="I49" s="146"/>
      <c r="J49" s="148"/>
      <c r="K49" s="146"/>
      <c r="L49" s="147"/>
      <c r="M49" s="148"/>
      <c r="N49" s="146"/>
      <c r="O49" s="146"/>
    </row>
    <row r="50" spans="1:15" x14ac:dyDescent="0.2">
      <c r="A50" s="141"/>
      <c r="B50" s="141" t="s">
        <v>159</v>
      </c>
      <c r="C50" s="142" t="s">
        <v>754</v>
      </c>
      <c r="D50" s="2" t="s">
        <v>32</v>
      </c>
      <c r="E50" s="291">
        <v>2</v>
      </c>
      <c r="F50" s="282"/>
      <c r="G50" s="245">
        <f t="shared" si="9"/>
        <v>0</v>
      </c>
      <c r="H50" s="195"/>
      <c r="I50" s="146"/>
      <c r="J50" s="148"/>
      <c r="K50" s="146"/>
      <c r="L50" s="147"/>
      <c r="M50" s="148"/>
      <c r="N50" s="146"/>
      <c r="O50" s="146"/>
    </row>
    <row r="51" spans="1:15" x14ac:dyDescent="0.2">
      <c r="A51" s="141"/>
      <c r="B51" s="141"/>
      <c r="C51" s="142"/>
      <c r="E51" s="291"/>
      <c r="F51" s="282"/>
      <c r="G51" s="245"/>
      <c r="H51" s="195"/>
      <c r="I51" s="146"/>
      <c r="J51" s="148"/>
      <c r="K51" s="146"/>
      <c r="L51" s="147"/>
      <c r="M51" s="148"/>
      <c r="N51" s="146"/>
      <c r="O51" s="146"/>
    </row>
    <row r="52" spans="1:15" x14ac:dyDescent="0.2">
      <c r="A52" s="141"/>
      <c r="B52" s="141"/>
      <c r="C52" s="142"/>
      <c r="E52" s="291"/>
      <c r="F52" s="282"/>
      <c r="G52" s="245"/>
      <c r="H52" s="195"/>
      <c r="I52" s="146"/>
      <c r="J52" s="148"/>
      <c r="K52" s="146"/>
      <c r="L52" s="147"/>
      <c r="M52" s="148"/>
      <c r="N52" s="146"/>
      <c r="O52" s="146"/>
    </row>
    <row r="53" spans="1:15" ht="25.5" x14ac:dyDescent="0.2">
      <c r="A53" s="144">
        <v>8</v>
      </c>
      <c r="B53" s="141"/>
      <c r="C53" s="142" t="s">
        <v>800</v>
      </c>
      <c r="D53" s="65" t="s">
        <v>32</v>
      </c>
      <c r="E53" s="139">
        <v>1</v>
      </c>
      <c r="F53" s="211"/>
      <c r="G53" s="245">
        <f t="shared" ref="G53" si="10">+F53*E53</f>
        <v>0</v>
      </c>
      <c r="H53" s="195"/>
      <c r="I53" s="146"/>
      <c r="J53" s="148"/>
      <c r="K53" s="146"/>
      <c r="L53" s="147"/>
      <c r="M53" s="148"/>
      <c r="N53" s="146"/>
      <c r="O53" s="146"/>
    </row>
    <row r="54" spans="1:15" x14ac:dyDescent="0.2">
      <c r="A54" s="141"/>
      <c r="B54" s="141"/>
      <c r="C54" s="142"/>
      <c r="E54" s="291"/>
      <c r="F54" s="282"/>
      <c r="G54" s="245"/>
      <c r="H54" s="195"/>
      <c r="I54" s="146"/>
      <c r="J54" s="148"/>
      <c r="K54" s="146"/>
      <c r="L54" s="147"/>
      <c r="M54" s="148"/>
      <c r="N54" s="146"/>
      <c r="O54" s="146"/>
    </row>
    <row r="55" spans="1:15" x14ac:dyDescent="0.2">
      <c r="A55" s="13"/>
      <c r="B55" s="29"/>
      <c r="C55" s="14"/>
      <c r="D55" s="25"/>
      <c r="E55" s="6"/>
      <c r="F55" s="282"/>
      <c r="G55" s="245"/>
      <c r="H55" s="23"/>
    </row>
    <row r="56" spans="1:15" s="22" customFormat="1" x14ac:dyDescent="0.2">
      <c r="A56" s="41">
        <f>+A8</f>
        <v>14</v>
      </c>
      <c r="B56" s="32"/>
      <c r="C56" s="33" t="str">
        <f>+C8</f>
        <v>STROJARSKE INSTALACIJE</v>
      </c>
      <c r="D56" s="33"/>
      <c r="E56" s="96" t="s">
        <v>167</v>
      </c>
      <c r="F56" s="34"/>
      <c r="G56" s="322">
        <f>SUM(G6:G55)</f>
        <v>0</v>
      </c>
      <c r="H56" s="249"/>
      <c r="I56" s="24"/>
      <c r="J56" s="24"/>
      <c r="K56" s="24"/>
    </row>
    <row r="57" spans="1:15" x14ac:dyDescent="0.2">
      <c r="A57" s="13"/>
      <c r="B57" s="29"/>
      <c r="E57" s="6"/>
      <c r="G57" s="245"/>
      <c r="H57" s="23"/>
    </row>
    <row r="58" spans="1:15" x14ac:dyDescent="0.2">
      <c r="A58" s="13"/>
      <c r="B58" s="29"/>
      <c r="C58" s="14"/>
      <c r="D58" s="65"/>
      <c r="E58" s="6"/>
      <c r="H58" s="23"/>
    </row>
    <row r="59" spans="1:15" x14ac:dyDescent="0.2">
      <c r="A59" s="13"/>
      <c r="B59" s="29"/>
      <c r="C59" s="14"/>
      <c r="D59" s="65"/>
      <c r="E59" s="6"/>
      <c r="H59" s="23"/>
    </row>
    <row r="60" spans="1:15" x14ac:dyDescent="0.2">
      <c r="A60" s="13"/>
      <c r="B60" s="29"/>
      <c r="C60" s="14"/>
      <c r="D60" s="65"/>
      <c r="E60" s="6"/>
      <c r="H60" s="23"/>
    </row>
    <row r="61" spans="1:15" x14ac:dyDescent="0.2">
      <c r="A61" s="13"/>
      <c r="B61" s="29"/>
      <c r="C61" s="14"/>
      <c r="D61" s="65"/>
      <c r="E61" s="6"/>
      <c r="H61" s="23"/>
    </row>
    <row r="62" spans="1:15" x14ac:dyDescent="0.2">
      <c r="A62" s="13"/>
      <c r="B62" s="29"/>
      <c r="C62" s="14"/>
      <c r="D62" s="65"/>
      <c r="E62" s="6"/>
      <c r="H62" s="23"/>
    </row>
    <row r="63" spans="1:15" x14ac:dyDescent="0.2">
      <c r="A63" s="13"/>
      <c r="B63" s="29"/>
      <c r="C63" s="14"/>
      <c r="D63" s="65"/>
      <c r="E63" s="6"/>
      <c r="H63" s="23"/>
    </row>
    <row r="64" spans="1:15" x14ac:dyDescent="0.2">
      <c r="A64" s="13"/>
      <c r="B64" s="29"/>
      <c r="C64" s="14"/>
      <c r="D64" s="65"/>
      <c r="E64" s="6"/>
      <c r="H64" s="23"/>
    </row>
    <row r="65" spans="1:11" x14ac:dyDescent="0.2">
      <c r="A65" s="13"/>
      <c r="B65" s="29"/>
      <c r="C65" s="14"/>
      <c r="D65" s="65"/>
      <c r="E65" s="6"/>
      <c r="H65" s="23"/>
    </row>
    <row r="66" spans="1:11" x14ac:dyDescent="0.2">
      <c r="A66" s="13"/>
      <c r="B66" s="29"/>
      <c r="C66" s="14"/>
      <c r="D66" s="65"/>
      <c r="E66" s="6"/>
      <c r="H66" s="23"/>
    </row>
    <row r="67" spans="1:11" x14ac:dyDescent="0.2">
      <c r="A67" s="13"/>
      <c r="B67" s="29"/>
      <c r="C67" s="14"/>
      <c r="D67" s="65"/>
      <c r="E67" s="6"/>
      <c r="H67" s="23"/>
    </row>
    <row r="68" spans="1:11" x14ac:dyDescent="0.2">
      <c r="A68" s="13"/>
      <c r="B68" s="29"/>
      <c r="C68" s="14"/>
      <c r="D68" s="65"/>
      <c r="E68" s="6"/>
      <c r="H68" s="23"/>
      <c r="I68" s="2"/>
      <c r="J68" s="2"/>
      <c r="K68" s="2"/>
    </row>
    <row r="69" spans="1:11" x14ac:dyDescent="0.2">
      <c r="A69" s="13"/>
      <c r="B69" s="29"/>
      <c r="C69" s="14"/>
      <c r="D69" s="65"/>
      <c r="E69" s="6"/>
      <c r="H69" s="23"/>
      <c r="I69" s="2"/>
      <c r="J69" s="2"/>
      <c r="K69" s="2"/>
    </row>
    <row r="70" spans="1:11" x14ac:dyDescent="0.2">
      <c r="A70" s="13"/>
      <c r="B70" s="29"/>
      <c r="C70" s="14"/>
      <c r="D70" s="65"/>
      <c r="E70" s="6"/>
      <c r="H70" s="23"/>
      <c r="I70" s="2"/>
      <c r="J70" s="2"/>
      <c r="K70" s="2"/>
    </row>
    <row r="71" spans="1:11" x14ac:dyDescent="0.2">
      <c r="A71" s="13"/>
      <c r="B71" s="29"/>
      <c r="C71" s="14"/>
      <c r="D71" s="65"/>
      <c r="E71" s="6"/>
      <c r="H71" s="23"/>
      <c r="I71" s="2"/>
      <c r="J71" s="2"/>
      <c r="K71" s="2"/>
    </row>
    <row r="72" spans="1:11" x14ac:dyDescent="0.2">
      <c r="A72" s="13"/>
      <c r="B72" s="29"/>
      <c r="C72" s="14"/>
      <c r="D72" s="65"/>
      <c r="E72" s="6"/>
      <c r="H72" s="23"/>
      <c r="I72" s="2"/>
      <c r="J72" s="2"/>
      <c r="K72" s="2"/>
    </row>
    <row r="73" spans="1:11" x14ac:dyDescent="0.2">
      <c r="A73" s="13"/>
      <c r="B73" s="29"/>
      <c r="C73" s="14"/>
      <c r="D73" s="65"/>
      <c r="E73" s="6"/>
      <c r="H73" s="23"/>
      <c r="I73" s="2"/>
      <c r="J73" s="2"/>
      <c r="K73" s="2"/>
    </row>
    <row r="74" spans="1:11" x14ac:dyDescent="0.2">
      <c r="A74" s="13"/>
      <c r="B74" s="29"/>
      <c r="C74" s="14"/>
      <c r="D74" s="65"/>
      <c r="E74" s="6"/>
      <c r="H74" s="23"/>
      <c r="I74" s="2"/>
      <c r="J74" s="2"/>
      <c r="K74" s="2"/>
    </row>
    <row r="75" spans="1:11" x14ac:dyDescent="0.2">
      <c r="A75" s="13"/>
      <c r="B75" s="29"/>
      <c r="C75" s="14"/>
      <c r="D75" s="65"/>
      <c r="E75" s="6"/>
      <c r="H75" s="23"/>
      <c r="I75" s="2"/>
      <c r="J75" s="2"/>
      <c r="K75" s="2"/>
    </row>
    <row r="76" spans="1:11" x14ac:dyDescent="0.2">
      <c r="A76" s="13"/>
      <c r="B76" s="29"/>
      <c r="C76" s="14"/>
      <c r="D76" s="65"/>
      <c r="E76" s="6"/>
      <c r="H76" s="23"/>
      <c r="I76" s="2"/>
      <c r="J76" s="2"/>
      <c r="K76" s="2"/>
    </row>
    <row r="77" spans="1:11" x14ac:dyDescent="0.2">
      <c r="A77" s="13"/>
      <c r="B77" s="29"/>
      <c r="C77" s="14"/>
      <c r="D77" s="65"/>
      <c r="E77" s="6"/>
      <c r="H77" s="23"/>
      <c r="I77" s="2"/>
      <c r="J77" s="2"/>
      <c r="K77" s="2"/>
    </row>
    <row r="78" spans="1:11" x14ac:dyDescent="0.2">
      <c r="A78" s="13"/>
      <c r="B78" s="29"/>
      <c r="C78" s="14"/>
      <c r="D78" s="65"/>
      <c r="E78" s="6"/>
      <c r="H78" s="23"/>
      <c r="I78" s="2"/>
      <c r="J78" s="2"/>
      <c r="K78" s="2"/>
    </row>
    <row r="79" spans="1:11" x14ac:dyDescent="0.2">
      <c r="A79" s="13"/>
      <c r="B79" s="29"/>
      <c r="C79" s="14"/>
      <c r="D79" s="65"/>
      <c r="E79" s="6"/>
      <c r="H79" s="23"/>
      <c r="I79" s="2"/>
      <c r="J79" s="2"/>
      <c r="K79" s="2"/>
    </row>
    <row r="80" spans="1:11" x14ac:dyDescent="0.2">
      <c r="A80" s="13"/>
      <c r="B80" s="29"/>
      <c r="C80" s="14"/>
      <c r="D80" s="65"/>
      <c r="E80" s="6"/>
      <c r="H80" s="23"/>
      <c r="I80" s="2"/>
      <c r="J80" s="2"/>
      <c r="K80" s="2"/>
    </row>
    <row r="81" spans="1:11" x14ac:dyDescent="0.2">
      <c r="A81" s="13"/>
      <c r="B81" s="29"/>
      <c r="C81" s="14"/>
      <c r="D81" s="65"/>
      <c r="E81" s="6"/>
      <c r="H81" s="23"/>
      <c r="I81" s="2"/>
      <c r="J81" s="2"/>
      <c r="K81" s="2"/>
    </row>
    <row r="82" spans="1:11" x14ac:dyDescent="0.2">
      <c r="A82" s="13"/>
      <c r="B82" s="29"/>
      <c r="C82" s="14"/>
      <c r="D82" s="65"/>
      <c r="E82" s="6"/>
      <c r="H82" s="23"/>
      <c r="I82" s="2"/>
      <c r="J82" s="2"/>
      <c r="K82" s="2"/>
    </row>
    <row r="83" spans="1:11" x14ac:dyDescent="0.2">
      <c r="A83" s="13"/>
      <c r="B83" s="29"/>
      <c r="C83" s="14"/>
      <c r="D83" s="65"/>
      <c r="E83" s="6"/>
      <c r="H83" s="23"/>
      <c r="I83" s="2"/>
      <c r="J83" s="2"/>
      <c r="K83" s="2"/>
    </row>
    <row r="84" spans="1:11" x14ac:dyDescent="0.2">
      <c r="A84" s="13"/>
      <c r="B84" s="29"/>
      <c r="C84" s="14"/>
      <c r="D84" s="65"/>
      <c r="E84" s="6"/>
      <c r="H84" s="23"/>
      <c r="I84" s="2"/>
      <c r="J84" s="2"/>
      <c r="K84" s="2"/>
    </row>
    <row r="85" spans="1:11" x14ac:dyDescent="0.2">
      <c r="B85" s="29"/>
      <c r="C85" s="14"/>
      <c r="D85" s="65"/>
      <c r="E85" s="6"/>
      <c r="H85" s="23"/>
      <c r="I85" s="2"/>
      <c r="J85" s="2"/>
      <c r="K85" s="2"/>
    </row>
    <row r="86" spans="1:11" x14ac:dyDescent="0.2">
      <c r="B86" s="29"/>
      <c r="C86" s="14"/>
      <c r="D86" s="65"/>
      <c r="E86" s="6"/>
      <c r="H86" s="23"/>
      <c r="I86" s="2"/>
      <c r="J86" s="2"/>
      <c r="K86" s="2"/>
    </row>
    <row r="87" spans="1:11" x14ac:dyDescent="0.2">
      <c r="B87" s="29"/>
      <c r="C87" s="14"/>
      <c r="D87" s="65"/>
      <c r="E87" s="6"/>
      <c r="H87" s="23"/>
      <c r="I87" s="2"/>
      <c r="J87" s="2"/>
      <c r="K87" s="2"/>
    </row>
    <row r="88" spans="1:11" x14ac:dyDescent="0.2">
      <c r="B88" s="29"/>
      <c r="C88" s="14"/>
      <c r="D88" s="65"/>
      <c r="E88" s="6"/>
      <c r="H88" s="23"/>
      <c r="I88" s="2"/>
      <c r="J88" s="2"/>
      <c r="K88" s="2"/>
    </row>
    <row r="89" spans="1:11" x14ac:dyDescent="0.2">
      <c r="B89" s="29"/>
      <c r="C89" s="14"/>
      <c r="D89" s="65"/>
      <c r="E89" s="6"/>
      <c r="H89" s="23"/>
      <c r="I89" s="2"/>
      <c r="J89" s="2"/>
      <c r="K89" s="2"/>
    </row>
    <row r="90" spans="1:11" x14ac:dyDescent="0.2">
      <c r="B90" s="29"/>
      <c r="C90" s="14"/>
      <c r="D90" s="65"/>
      <c r="E90" s="6"/>
      <c r="H90" s="23"/>
      <c r="I90" s="2"/>
      <c r="J90" s="2"/>
      <c r="K90" s="2"/>
    </row>
    <row r="91" spans="1:11" x14ac:dyDescent="0.2">
      <c r="B91" s="29"/>
      <c r="C91" s="14"/>
      <c r="D91" s="65"/>
      <c r="E91" s="6"/>
      <c r="H91" s="23"/>
      <c r="I91" s="2"/>
      <c r="J91" s="2"/>
      <c r="K91" s="2"/>
    </row>
    <row r="92" spans="1:11" x14ac:dyDescent="0.2">
      <c r="B92" s="29"/>
      <c r="C92" s="14"/>
      <c r="D92" s="65"/>
      <c r="E92" s="6"/>
      <c r="H92" s="23"/>
      <c r="I92" s="2"/>
      <c r="J92" s="2"/>
      <c r="K92" s="2"/>
    </row>
    <row r="93" spans="1:11" x14ac:dyDescent="0.2">
      <c r="B93" s="29"/>
      <c r="C93" s="14"/>
      <c r="D93" s="65"/>
      <c r="E93" s="6"/>
      <c r="H93" s="23"/>
      <c r="I93" s="2"/>
      <c r="J93" s="2"/>
      <c r="K93" s="2"/>
    </row>
    <row r="94" spans="1:11" x14ac:dyDescent="0.2">
      <c r="B94" s="29"/>
      <c r="C94" s="14"/>
      <c r="D94" s="65"/>
      <c r="E94" s="6"/>
      <c r="H94" s="23"/>
      <c r="I94" s="2"/>
      <c r="J94" s="2"/>
      <c r="K94" s="2"/>
    </row>
    <row r="95" spans="1:11" x14ac:dyDescent="0.2">
      <c r="B95" s="29"/>
      <c r="C95" s="14"/>
      <c r="D95" s="65"/>
      <c r="E95" s="6"/>
      <c r="H95" s="23"/>
      <c r="I95" s="2"/>
      <c r="J95" s="2"/>
      <c r="K95" s="2"/>
    </row>
    <row r="96" spans="1:11" x14ac:dyDescent="0.2">
      <c r="B96" s="29"/>
      <c r="C96" s="14"/>
      <c r="D96" s="65"/>
      <c r="E96" s="6"/>
      <c r="H96" s="23"/>
      <c r="I96" s="2"/>
      <c r="J96" s="2"/>
      <c r="K96" s="2"/>
    </row>
    <row r="97" spans="2:11" x14ac:dyDescent="0.2">
      <c r="B97" s="29"/>
      <c r="C97" s="14"/>
      <c r="D97" s="65"/>
      <c r="E97" s="6"/>
      <c r="H97" s="23"/>
      <c r="I97" s="2"/>
      <c r="J97" s="2"/>
      <c r="K97" s="2"/>
    </row>
    <row r="98" spans="2:11" x14ac:dyDescent="0.2">
      <c r="B98" s="29"/>
      <c r="C98" s="14"/>
      <c r="D98" s="65"/>
      <c r="E98" s="6"/>
      <c r="H98" s="23"/>
      <c r="I98" s="2"/>
      <c r="J98" s="2"/>
      <c r="K98" s="2"/>
    </row>
    <row r="99" spans="2:11" x14ac:dyDescent="0.2">
      <c r="B99" s="29"/>
      <c r="C99" s="14"/>
      <c r="D99" s="65"/>
      <c r="E99" s="6"/>
      <c r="H99" s="23"/>
      <c r="I99" s="2"/>
      <c r="J99" s="2"/>
      <c r="K99" s="2"/>
    </row>
    <row r="100" spans="2:11" x14ac:dyDescent="0.2">
      <c r="B100" s="29"/>
      <c r="C100" s="14"/>
      <c r="D100" s="65"/>
      <c r="E100" s="6"/>
      <c r="H100" s="23"/>
      <c r="I100" s="2"/>
      <c r="J100" s="2"/>
      <c r="K100" s="2"/>
    </row>
    <row r="101" spans="2:11" x14ac:dyDescent="0.2">
      <c r="B101" s="29"/>
      <c r="C101" s="14"/>
      <c r="D101" s="65"/>
      <c r="E101" s="6"/>
      <c r="H101" s="23"/>
      <c r="I101" s="2"/>
      <c r="J101" s="2"/>
      <c r="K101" s="2"/>
    </row>
    <row r="102" spans="2:11" x14ac:dyDescent="0.2">
      <c r="B102" s="29"/>
      <c r="C102" s="14"/>
      <c r="E102" s="6"/>
      <c r="H102" s="23"/>
      <c r="I102" s="2"/>
      <c r="J102" s="2"/>
      <c r="K102" s="2"/>
    </row>
    <row r="103" spans="2:11" x14ac:dyDescent="0.2">
      <c r="B103" s="29"/>
      <c r="C103" s="14"/>
      <c r="E103" s="6"/>
      <c r="H103" s="23"/>
      <c r="I103" s="2"/>
      <c r="J103" s="2"/>
      <c r="K103" s="2"/>
    </row>
    <row r="104" spans="2:11" x14ac:dyDescent="0.2">
      <c r="B104" s="29"/>
      <c r="C104" s="14"/>
      <c r="E104" s="6"/>
      <c r="H104" s="23"/>
      <c r="I104" s="2"/>
      <c r="J104" s="2"/>
      <c r="K104" s="2"/>
    </row>
    <row r="105" spans="2:11" x14ac:dyDescent="0.2">
      <c r="B105" s="29"/>
      <c r="C105" s="14"/>
      <c r="E105" s="6"/>
      <c r="H105" s="23"/>
      <c r="I105" s="2"/>
      <c r="J105" s="2"/>
      <c r="K105" s="2"/>
    </row>
    <row r="106" spans="2:11" x14ac:dyDescent="0.2">
      <c r="B106" s="29"/>
      <c r="C106" s="14"/>
      <c r="E106" s="6"/>
      <c r="H106" s="23"/>
      <c r="I106" s="2"/>
      <c r="J106" s="2"/>
      <c r="K106" s="2"/>
    </row>
    <row r="107" spans="2:11" x14ac:dyDescent="0.2">
      <c r="B107" s="29"/>
      <c r="C107" s="14"/>
      <c r="E107" s="6"/>
      <c r="H107" s="23"/>
      <c r="I107" s="2"/>
      <c r="J107" s="2"/>
      <c r="K107" s="2"/>
    </row>
    <row r="108" spans="2:11" x14ac:dyDescent="0.2">
      <c r="B108" s="29"/>
      <c r="C108" s="14"/>
      <c r="E108" s="6"/>
      <c r="H108" s="23"/>
      <c r="I108" s="2"/>
      <c r="J108" s="2"/>
      <c r="K108" s="2"/>
    </row>
    <row r="109" spans="2:11" x14ac:dyDescent="0.2">
      <c r="B109" s="29"/>
      <c r="C109" s="14"/>
      <c r="E109" s="6"/>
      <c r="H109" s="23"/>
      <c r="I109" s="2"/>
      <c r="J109" s="2"/>
      <c r="K109" s="2"/>
    </row>
    <row r="110" spans="2:11" x14ac:dyDescent="0.2">
      <c r="B110" s="29"/>
      <c r="C110" s="14"/>
      <c r="E110" s="6"/>
      <c r="H110" s="23"/>
      <c r="I110" s="2"/>
      <c r="J110" s="2"/>
      <c r="K110" s="2"/>
    </row>
    <row r="111" spans="2:11" x14ac:dyDescent="0.2">
      <c r="B111" s="29"/>
      <c r="C111" s="14"/>
      <c r="E111" s="6"/>
      <c r="H111" s="23"/>
      <c r="I111" s="2"/>
      <c r="J111" s="2"/>
      <c r="K111" s="2"/>
    </row>
    <row r="112" spans="2:11" x14ac:dyDescent="0.2">
      <c r="B112" s="29"/>
      <c r="C112" s="14"/>
      <c r="E112" s="6"/>
      <c r="H112" s="23"/>
      <c r="I112" s="2"/>
      <c r="J112" s="2"/>
      <c r="K112" s="2"/>
    </row>
    <row r="113" spans="2:11" x14ac:dyDescent="0.2">
      <c r="B113" s="29"/>
      <c r="C113" s="14"/>
      <c r="H113" s="23"/>
      <c r="I113" s="2"/>
      <c r="J113" s="2"/>
      <c r="K113" s="2"/>
    </row>
    <row r="114" spans="2:11" x14ac:dyDescent="0.2">
      <c r="B114" s="29"/>
      <c r="C114" s="14"/>
      <c r="H114" s="23"/>
      <c r="I114" s="2"/>
      <c r="J114" s="2"/>
      <c r="K114" s="2"/>
    </row>
    <row r="115" spans="2:11" x14ac:dyDescent="0.2">
      <c r="B115" s="29"/>
      <c r="C115" s="14"/>
      <c r="H115" s="23"/>
      <c r="I115" s="2"/>
      <c r="J115" s="2"/>
      <c r="K115" s="2"/>
    </row>
    <row r="116" spans="2:11" x14ac:dyDescent="0.2">
      <c r="B116" s="29"/>
      <c r="C116" s="14"/>
      <c r="H116" s="23"/>
      <c r="I116" s="2"/>
      <c r="J116" s="2"/>
      <c r="K116" s="2"/>
    </row>
    <row r="117" spans="2:11" x14ac:dyDescent="0.2">
      <c r="B117" s="29"/>
      <c r="C117" s="14"/>
      <c r="H117" s="23"/>
      <c r="I117" s="2"/>
      <c r="J117" s="2"/>
      <c r="K117" s="2"/>
    </row>
    <row r="118" spans="2:11" x14ac:dyDescent="0.2">
      <c r="B118" s="29"/>
      <c r="C118" s="14"/>
      <c r="H118" s="23"/>
      <c r="I118" s="2"/>
      <c r="J118" s="2"/>
      <c r="K118" s="2"/>
    </row>
    <row r="119" spans="2:11" x14ac:dyDescent="0.2">
      <c r="B119" s="29"/>
      <c r="C119" s="14"/>
      <c r="H119" s="23"/>
      <c r="I119" s="2"/>
      <c r="J119" s="2"/>
      <c r="K119" s="2"/>
    </row>
    <row r="120" spans="2:11" x14ac:dyDescent="0.2">
      <c r="B120" s="29"/>
      <c r="C120" s="14"/>
      <c r="H120" s="23"/>
      <c r="I120" s="2"/>
      <c r="J120" s="2"/>
      <c r="K120" s="2"/>
    </row>
    <row r="121" spans="2:11" x14ac:dyDescent="0.2">
      <c r="B121" s="29"/>
      <c r="C121" s="14"/>
      <c r="H121" s="23"/>
      <c r="I121" s="2"/>
      <c r="J121" s="2"/>
      <c r="K121" s="2"/>
    </row>
    <row r="122" spans="2:11" x14ac:dyDescent="0.2">
      <c r="B122" s="29"/>
      <c r="C122" s="14"/>
      <c r="H122" s="23"/>
      <c r="I122" s="2"/>
      <c r="J122" s="2"/>
      <c r="K122" s="2"/>
    </row>
    <row r="123" spans="2:11" x14ac:dyDescent="0.2">
      <c r="B123" s="29"/>
      <c r="C123" s="14"/>
      <c r="H123" s="23"/>
      <c r="I123" s="2"/>
      <c r="J123" s="2"/>
      <c r="K123" s="2"/>
    </row>
    <row r="124" spans="2:11" x14ac:dyDescent="0.2">
      <c r="B124" s="29"/>
      <c r="C124" s="14"/>
      <c r="H124" s="23"/>
      <c r="I124" s="2"/>
      <c r="J124" s="2"/>
      <c r="K124" s="2"/>
    </row>
    <row r="125" spans="2:11" x14ac:dyDescent="0.2">
      <c r="B125" s="29"/>
      <c r="C125" s="14"/>
      <c r="H125" s="23"/>
      <c r="I125" s="2"/>
      <c r="J125" s="2"/>
      <c r="K125" s="2"/>
    </row>
    <row r="126" spans="2:11" x14ac:dyDescent="0.2">
      <c r="B126" s="29"/>
      <c r="C126" s="14"/>
      <c r="H126" s="23"/>
      <c r="I126" s="2"/>
      <c r="J126" s="2"/>
      <c r="K126" s="2"/>
    </row>
    <row r="127" spans="2:11" x14ac:dyDescent="0.2">
      <c r="B127" s="29"/>
      <c r="C127" s="14"/>
      <c r="H127" s="23"/>
      <c r="I127" s="2"/>
      <c r="J127" s="2"/>
      <c r="K127" s="2"/>
    </row>
    <row r="128" spans="2:11" x14ac:dyDescent="0.2">
      <c r="B128" s="29"/>
      <c r="C128" s="14"/>
      <c r="H128" s="23"/>
      <c r="I128" s="2"/>
      <c r="J128" s="2"/>
      <c r="K128" s="2"/>
    </row>
    <row r="129" spans="2:11" x14ac:dyDescent="0.2">
      <c r="B129" s="29"/>
      <c r="C129" s="14"/>
      <c r="H129" s="23"/>
      <c r="I129" s="2"/>
      <c r="J129" s="2"/>
      <c r="K129" s="2"/>
    </row>
    <row r="130" spans="2:11" x14ac:dyDescent="0.2">
      <c r="B130" s="29"/>
      <c r="C130" s="14"/>
      <c r="H130" s="23"/>
      <c r="I130" s="2"/>
      <c r="J130" s="2"/>
      <c r="K130" s="2"/>
    </row>
    <row r="131" spans="2:11" x14ac:dyDescent="0.2">
      <c r="B131" s="29"/>
      <c r="C131" s="14"/>
      <c r="H131" s="23"/>
      <c r="I131" s="2"/>
      <c r="J131" s="2"/>
      <c r="K131" s="2"/>
    </row>
    <row r="132" spans="2:11" x14ac:dyDescent="0.2">
      <c r="B132" s="29"/>
      <c r="C132" s="14"/>
      <c r="H132" s="23"/>
      <c r="I132" s="2"/>
      <c r="J132" s="2"/>
      <c r="K132" s="2"/>
    </row>
    <row r="133" spans="2:11" x14ac:dyDescent="0.2">
      <c r="B133" s="29"/>
      <c r="C133" s="14"/>
      <c r="H133" s="23"/>
      <c r="I133" s="2"/>
      <c r="J133" s="2"/>
      <c r="K133" s="2"/>
    </row>
    <row r="134" spans="2:11" x14ac:dyDescent="0.2">
      <c r="B134" s="29"/>
      <c r="C134" s="14"/>
      <c r="H134" s="23"/>
      <c r="I134" s="2"/>
      <c r="J134" s="2"/>
      <c r="K134" s="2"/>
    </row>
    <row r="135" spans="2:11" x14ac:dyDescent="0.2">
      <c r="B135" s="29"/>
      <c r="C135" s="14"/>
      <c r="H135" s="23"/>
      <c r="I135" s="2"/>
      <c r="J135" s="2"/>
      <c r="K135" s="2"/>
    </row>
    <row r="136" spans="2:11" x14ac:dyDescent="0.2">
      <c r="B136" s="29"/>
      <c r="C136" s="14"/>
      <c r="H136" s="23"/>
      <c r="I136" s="2"/>
      <c r="J136" s="2"/>
      <c r="K136" s="2"/>
    </row>
    <row r="137" spans="2:11" x14ac:dyDescent="0.2">
      <c r="B137" s="29"/>
      <c r="C137" s="14"/>
      <c r="H137" s="23"/>
      <c r="I137" s="2"/>
      <c r="J137" s="2"/>
      <c r="K137" s="2"/>
    </row>
    <row r="138" spans="2:11" x14ac:dyDescent="0.2">
      <c r="B138" s="29"/>
      <c r="C138" s="14"/>
      <c r="H138" s="23"/>
      <c r="I138" s="2"/>
      <c r="J138" s="2"/>
      <c r="K138" s="2"/>
    </row>
    <row r="139" spans="2:11" x14ac:dyDescent="0.2">
      <c r="B139" s="29"/>
      <c r="C139" s="14"/>
      <c r="H139" s="23"/>
      <c r="I139" s="2"/>
      <c r="J139" s="2"/>
      <c r="K139" s="2"/>
    </row>
    <row r="140" spans="2:11" x14ac:dyDescent="0.2">
      <c r="B140" s="29"/>
      <c r="C140" s="14"/>
      <c r="H140" s="23"/>
      <c r="I140" s="2"/>
      <c r="J140" s="2"/>
      <c r="K140" s="2"/>
    </row>
    <row r="141" spans="2:11" x14ac:dyDescent="0.2">
      <c r="B141" s="29"/>
      <c r="C141" s="14"/>
      <c r="H141" s="23"/>
      <c r="I141" s="2"/>
      <c r="J141" s="2"/>
      <c r="K141" s="2"/>
    </row>
    <row r="142" spans="2:11" x14ac:dyDescent="0.2">
      <c r="B142" s="29"/>
      <c r="C142" s="14"/>
      <c r="H142" s="23"/>
      <c r="I142" s="2"/>
      <c r="J142" s="2"/>
      <c r="K142" s="2"/>
    </row>
    <row r="143" spans="2:11" x14ac:dyDescent="0.2">
      <c r="B143" s="29"/>
      <c r="C143" s="14"/>
      <c r="H143" s="23"/>
      <c r="I143" s="2"/>
      <c r="J143" s="2"/>
      <c r="K143" s="2"/>
    </row>
    <row r="144" spans="2:11" x14ac:dyDescent="0.2">
      <c r="B144" s="29"/>
      <c r="C144" s="14"/>
      <c r="H144" s="23"/>
      <c r="I144" s="2"/>
      <c r="J144" s="2"/>
      <c r="K144" s="2"/>
    </row>
    <row r="145" spans="2:11" x14ac:dyDescent="0.2">
      <c r="B145" s="29"/>
      <c r="C145" s="14"/>
      <c r="H145" s="23"/>
      <c r="I145" s="2"/>
      <c r="J145" s="2"/>
      <c r="K145" s="2"/>
    </row>
    <row r="146" spans="2:11" x14ac:dyDescent="0.2">
      <c r="B146" s="29"/>
      <c r="C146" s="14"/>
      <c r="H146" s="23"/>
      <c r="I146" s="2"/>
      <c r="J146" s="2"/>
      <c r="K146" s="2"/>
    </row>
    <row r="147" spans="2:11" x14ac:dyDescent="0.2">
      <c r="B147" s="29"/>
      <c r="C147" s="14"/>
      <c r="H147" s="23"/>
      <c r="I147" s="2"/>
      <c r="J147" s="2"/>
      <c r="K147" s="2"/>
    </row>
    <row r="148" spans="2:11" x14ac:dyDescent="0.2">
      <c r="B148" s="29"/>
      <c r="C148" s="14"/>
      <c r="H148" s="23"/>
      <c r="I148" s="2"/>
      <c r="J148" s="2"/>
      <c r="K148" s="2"/>
    </row>
    <row r="149" spans="2:11" x14ac:dyDescent="0.2">
      <c r="B149" s="29"/>
      <c r="C149" s="14"/>
      <c r="H149" s="23"/>
      <c r="I149" s="2"/>
      <c r="J149" s="2"/>
      <c r="K149" s="2"/>
    </row>
    <row r="150" spans="2:11" x14ac:dyDescent="0.2">
      <c r="B150" s="29"/>
      <c r="C150" s="14"/>
      <c r="H150" s="23"/>
      <c r="I150" s="2"/>
      <c r="J150" s="2"/>
      <c r="K150" s="2"/>
    </row>
    <row r="151" spans="2:11" x14ac:dyDescent="0.2">
      <c r="B151" s="29"/>
      <c r="C151" s="14"/>
      <c r="H151" s="23"/>
      <c r="I151" s="2"/>
      <c r="J151" s="2"/>
      <c r="K151" s="2"/>
    </row>
    <row r="152" spans="2:11" x14ac:dyDescent="0.2">
      <c r="B152" s="29"/>
      <c r="C152" s="14"/>
      <c r="H152" s="23"/>
      <c r="I152" s="2"/>
      <c r="J152" s="2"/>
      <c r="K152" s="2"/>
    </row>
    <row r="153" spans="2:11" x14ac:dyDescent="0.2">
      <c r="B153" s="29"/>
      <c r="C153" s="14"/>
      <c r="H153" s="23"/>
      <c r="I153" s="2"/>
      <c r="J153" s="2"/>
      <c r="K153" s="2"/>
    </row>
    <row r="154" spans="2:11" x14ac:dyDescent="0.2">
      <c r="B154" s="29"/>
      <c r="C154" s="14"/>
      <c r="H154" s="23"/>
      <c r="I154" s="2"/>
      <c r="J154" s="2"/>
      <c r="K154" s="2"/>
    </row>
    <row r="155" spans="2:11" x14ac:dyDescent="0.2">
      <c r="B155" s="29"/>
      <c r="C155" s="14"/>
      <c r="H155" s="23"/>
      <c r="I155" s="2"/>
      <c r="J155" s="2"/>
      <c r="K155" s="2"/>
    </row>
    <row r="156" spans="2:11" x14ac:dyDescent="0.2">
      <c r="B156" s="29"/>
      <c r="C156" s="14"/>
      <c r="H156" s="23"/>
      <c r="I156" s="2"/>
      <c r="J156" s="2"/>
      <c r="K156" s="2"/>
    </row>
    <row r="157" spans="2:11" x14ac:dyDescent="0.2">
      <c r="B157" s="29"/>
      <c r="C157" s="14"/>
      <c r="H157" s="23"/>
      <c r="I157" s="2"/>
      <c r="J157" s="2"/>
      <c r="K157" s="2"/>
    </row>
    <row r="158" spans="2:11" x14ac:dyDescent="0.2">
      <c r="B158" s="29"/>
      <c r="C158" s="14"/>
      <c r="H158" s="23"/>
      <c r="I158" s="2"/>
      <c r="J158" s="2"/>
      <c r="K158" s="2"/>
    </row>
    <row r="159" spans="2:11" x14ac:dyDescent="0.2">
      <c r="B159" s="29"/>
      <c r="C159" s="14"/>
      <c r="H159" s="23"/>
      <c r="I159" s="2"/>
      <c r="J159" s="2"/>
      <c r="K159" s="2"/>
    </row>
    <row r="160" spans="2:11" x14ac:dyDescent="0.2">
      <c r="B160" s="29"/>
      <c r="C160" s="14"/>
      <c r="H160" s="23"/>
      <c r="I160" s="2"/>
      <c r="J160" s="2"/>
      <c r="K160" s="2"/>
    </row>
    <row r="161" spans="2:11" x14ac:dyDescent="0.2">
      <c r="B161" s="29"/>
      <c r="C161" s="14"/>
      <c r="H161" s="23"/>
      <c r="I161" s="2"/>
      <c r="J161" s="2"/>
      <c r="K161" s="2"/>
    </row>
    <row r="162" spans="2:11" x14ac:dyDescent="0.2">
      <c r="B162" s="29"/>
      <c r="C162" s="14"/>
      <c r="H162" s="23"/>
      <c r="I162" s="2"/>
      <c r="J162" s="2"/>
      <c r="K162" s="2"/>
    </row>
    <row r="163" spans="2:11" x14ac:dyDescent="0.2">
      <c r="B163" s="29"/>
      <c r="C163" s="14"/>
      <c r="H163" s="23"/>
      <c r="I163" s="2"/>
      <c r="J163" s="2"/>
      <c r="K163" s="2"/>
    </row>
    <row r="164" spans="2:11" x14ac:dyDescent="0.2">
      <c r="B164" s="29"/>
      <c r="C164" s="14"/>
      <c r="H164" s="23"/>
      <c r="I164" s="2"/>
      <c r="J164" s="2"/>
      <c r="K164" s="2"/>
    </row>
    <row r="165" spans="2:11" x14ac:dyDescent="0.2">
      <c r="B165" s="29"/>
      <c r="C165" s="14"/>
      <c r="H165" s="23"/>
      <c r="I165" s="2"/>
      <c r="J165" s="2"/>
      <c r="K165" s="2"/>
    </row>
    <row r="166" spans="2:11" x14ac:dyDescent="0.2">
      <c r="B166" s="29"/>
      <c r="C166" s="14"/>
      <c r="H166" s="23"/>
      <c r="I166" s="2"/>
      <c r="J166" s="2"/>
      <c r="K166" s="2"/>
    </row>
    <row r="167" spans="2:11" x14ac:dyDescent="0.2">
      <c r="B167" s="29"/>
      <c r="C167" s="14"/>
      <c r="H167" s="23"/>
      <c r="I167" s="2"/>
      <c r="J167" s="2"/>
      <c r="K167" s="2"/>
    </row>
    <row r="168" spans="2:11" x14ac:dyDescent="0.2">
      <c r="B168" s="29"/>
      <c r="C168" s="14"/>
      <c r="H168" s="23"/>
      <c r="I168" s="2"/>
      <c r="J168" s="2"/>
      <c r="K168" s="2"/>
    </row>
    <row r="169" spans="2:11" x14ac:dyDescent="0.2">
      <c r="B169" s="29"/>
      <c r="C169" s="14"/>
      <c r="H169" s="23"/>
      <c r="I169" s="2"/>
      <c r="J169" s="2"/>
      <c r="K169" s="2"/>
    </row>
    <row r="170" spans="2:11" x14ac:dyDescent="0.2">
      <c r="B170" s="29"/>
      <c r="C170" s="14"/>
      <c r="H170" s="23"/>
      <c r="I170" s="2"/>
      <c r="J170" s="2"/>
      <c r="K170" s="2"/>
    </row>
    <row r="171" spans="2:11" x14ac:dyDescent="0.2">
      <c r="B171" s="29"/>
      <c r="C171" s="14"/>
      <c r="H171" s="23"/>
      <c r="I171" s="2"/>
      <c r="J171" s="2"/>
      <c r="K171" s="2"/>
    </row>
    <row r="172" spans="2:11" x14ac:dyDescent="0.2">
      <c r="B172" s="29"/>
      <c r="C172" s="14"/>
      <c r="H172" s="23"/>
      <c r="I172" s="2"/>
      <c r="J172" s="2"/>
      <c r="K172" s="2"/>
    </row>
    <row r="173" spans="2:11" x14ac:dyDescent="0.2">
      <c r="B173" s="29"/>
      <c r="C173" s="14"/>
      <c r="H173" s="23"/>
      <c r="I173" s="2"/>
      <c r="J173" s="2"/>
      <c r="K173" s="2"/>
    </row>
    <row r="174" spans="2:11" x14ac:dyDescent="0.2">
      <c r="B174" s="29"/>
      <c r="C174" s="14"/>
      <c r="H174" s="23"/>
      <c r="I174" s="2"/>
      <c r="J174" s="2"/>
      <c r="K174" s="2"/>
    </row>
    <row r="175" spans="2:11" x14ac:dyDescent="0.2">
      <c r="B175" s="29"/>
      <c r="C175" s="14"/>
      <c r="H175" s="23"/>
      <c r="I175" s="2"/>
      <c r="J175" s="2"/>
      <c r="K175" s="2"/>
    </row>
    <row r="176" spans="2:11" x14ac:dyDescent="0.2">
      <c r="B176" s="29"/>
      <c r="C176" s="14"/>
      <c r="H176" s="23"/>
      <c r="I176" s="2"/>
      <c r="J176" s="2"/>
      <c r="K176" s="2"/>
    </row>
    <row r="177" spans="2:11" x14ac:dyDescent="0.2">
      <c r="B177" s="29"/>
      <c r="C177" s="14"/>
      <c r="H177" s="23"/>
      <c r="I177" s="2"/>
      <c r="J177" s="2"/>
      <c r="K177" s="2"/>
    </row>
    <row r="178" spans="2:11" x14ac:dyDescent="0.2">
      <c r="B178" s="29"/>
      <c r="C178" s="14"/>
      <c r="H178" s="23"/>
      <c r="I178" s="2"/>
      <c r="J178" s="2"/>
      <c r="K178" s="2"/>
    </row>
    <row r="179" spans="2:11" x14ac:dyDescent="0.2">
      <c r="B179" s="29"/>
      <c r="C179" s="14"/>
      <c r="H179" s="23"/>
      <c r="I179" s="2"/>
      <c r="J179" s="2"/>
      <c r="K179" s="2"/>
    </row>
    <row r="180" spans="2:11" x14ac:dyDescent="0.2">
      <c r="B180" s="29"/>
      <c r="C180" s="14"/>
      <c r="H180" s="23"/>
      <c r="I180" s="2"/>
      <c r="J180" s="2"/>
      <c r="K180" s="2"/>
    </row>
    <row r="181" spans="2:11" x14ac:dyDescent="0.2">
      <c r="B181" s="29"/>
      <c r="C181" s="14"/>
      <c r="H181" s="23"/>
      <c r="I181" s="2"/>
      <c r="J181" s="2"/>
      <c r="K181" s="2"/>
    </row>
    <row r="182" spans="2:11" x14ac:dyDescent="0.2">
      <c r="B182" s="29"/>
      <c r="C182" s="14"/>
      <c r="H182" s="23"/>
      <c r="I182" s="2"/>
      <c r="J182" s="2"/>
      <c r="K182" s="2"/>
    </row>
    <row r="183" spans="2:11" x14ac:dyDescent="0.2">
      <c r="B183" s="29"/>
      <c r="C183" s="14"/>
      <c r="H183" s="23"/>
      <c r="I183" s="2"/>
      <c r="J183" s="2"/>
      <c r="K183" s="2"/>
    </row>
    <row r="184" spans="2:11" x14ac:dyDescent="0.2">
      <c r="B184" s="29"/>
      <c r="C184" s="14"/>
      <c r="H184" s="23"/>
      <c r="I184" s="2"/>
      <c r="J184" s="2"/>
      <c r="K184" s="2"/>
    </row>
    <row r="185" spans="2:11" x14ac:dyDescent="0.2">
      <c r="B185" s="29"/>
      <c r="C185" s="14"/>
      <c r="H185" s="23"/>
      <c r="I185" s="2"/>
      <c r="J185" s="2"/>
      <c r="K185" s="2"/>
    </row>
    <row r="186" spans="2:11" x14ac:dyDescent="0.2">
      <c r="B186" s="29"/>
      <c r="C186" s="14"/>
      <c r="H186" s="23"/>
      <c r="I186" s="2"/>
      <c r="J186" s="2"/>
      <c r="K186" s="2"/>
    </row>
    <row r="187" spans="2:11" x14ac:dyDescent="0.2">
      <c r="B187" s="29"/>
      <c r="C187" s="14"/>
      <c r="H187" s="23"/>
      <c r="I187" s="2"/>
      <c r="J187" s="2"/>
      <c r="K187" s="2"/>
    </row>
    <row r="188" spans="2:11" x14ac:dyDescent="0.2">
      <c r="B188" s="29"/>
      <c r="C188" s="14"/>
      <c r="H188" s="23"/>
      <c r="I188" s="2"/>
      <c r="J188" s="2"/>
      <c r="K188" s="2"/>
    </row>
    <row r="189" spans="2:11" x14ac:dyDescent="0.2">
      <c r="B189" s="29"/>
      <c r="C189" s="14"/>
      <c r="H189" s="23"/>
      <c r="I189" s="2"/>
      <c r="J189" s="2"/>
      <c r="K189" s="2"/>
    </row>
    <row r="190" spans="2:11" x14ac:dyDescent="0.2">
      <c r="B190" s="29"/>
      <c r="C190" s="14"/>
      <c r="H190" s="23"/>
      <c r="I190" s="2"/>
      <c r="J190" s="2"/>
      <c r="K190" s="2"/>
    </row>
    <row r="191" spans="2:11" x14ac:dyDescent="0.2">
      <c r="B191" s="29"/>
      <c r="C191" s="14"/>
      <c r="H191" s="23"/>
      <c r="I191" s="2"/>
      <c r="J191" s="2"/>
      <c r="K191" s="2"/>
    </row>
    <row r="192" spans="2:11" x14ac:dyDescent="0.2">
      <c r="B192" s="29"/>
      <c r="C192" s="14"/>
      <c r="H192" s="23"/>
      <c r="I192" s="2"/>
      <c r="J192" s="2"/>
      <c r="K192" s="2"/>
    </row>
    <row r="193" spans="2:11" x14ac:dyDescent="0.2">
      <c r="B193" s="29"/>
      <c r="C193" s="14"/>
      <c r="H193" s="23"/>
      <c r="I193" s="2"/>
      <c r="J193" s="2"/>
      <c r="K193" s="2"/>
    </row>
    <row r="194" spans="2:11" x14ac:dyDescent="0.2">
      <c r="B194" s="29"/>
      <c r="C194" s="14"/>
      <c r="H194" s="23"/>
      <c r="I194" s="2"/>
      <c r="J194" s="2"/>
      <c r="K194" s="2"/>
    </row>
    <row r="195" spans="2:11" x14ac:dyDescent="0.2">
      <c r="B195" s="29"/>
      <c r="C195" s="14"/>
      <c r="H195" s="23"/>
      <c r="I195" s="2"/>
      <c r="J195" s="2"/>
      <c r="K195" s="2"/>
    </row>
    <row r="196" spans="2:11" x14ac:dyDescent="0.2">
      <c r="B196" s="29"/>
      <c r="C196" s="14"/>
      <c r="H196" s="23"/>
      <c r="I196" s="2"/>
      <c r="J196" s="2"/>
      <c r="K196" s="2"/>
    </row>
    <row r="197" spans="2:11" x14ac:dyDescent="0.2">
      <c r="B197" s="29"/>
      <c r="C197" s="14"/>
      <c r="H197" s="23"/>
      <c r="I197" s="2"/>
      <c r="J197" s="2"/>
      <c r="K197" s="2"/>
    </row>
    <row r="198" spans="2:11" x14ac:dyDescent="0.2">
      <c r="B198" s="29"/>
      <c r="C198" s="14"/>
      <c r="H198" s="23"/>
      <c r="I198" s="2"/>
      <c r="J198" s="2"/>
      <c r="K198" s="2"/>
    </row>
    <row r="199" spans="2:11" x14ac:dyDescent="0.2">
      <c r="B199" s="29"/>
      <c r="C199" s="14"/>
      <c r="H199" s="23"/>
      <c r="I199" s="2"/>
      <c r="J199" s="2"/>
      <c r="K199" s="2"/>
    </row>
    <row r="200" spans="2:11" x14ac:dyDescent="0.2">
      <c r="B200" s="29"/>
      <c r="C200" s="14"/>
      <c r="H200" s="23"/>
      <c r="I200" s="2"/>
      <c r="J200" s="2"/>
      <c r="K200" s="2"/>
    </row>
    <row r="201" spans="2:11" x14ac:dyDescent="0.2">
      <c r="B201" s="29"/>
      <c r="C201" s="14"/>
      <c r="H201" s="23"/>
      <c r="I201" s="2"/>
      <c r="J201" s="2"/>
      <c r="K201" s="2"/>
    </row>
    <row r="202" spans="2:11" x14ac:dyDescent="0.2">
      <c r="B202" s="29"/>
      <c r="C202" s="14"/>
      <c r="H202" s="23"/>
      <c r="I202" s="2"/>
      <c r="J202" s="2"/>
      <c r="K202" s="2"/>
    </row>
    <row r="203" spans="2:11" x14ac:dyDescent="0.2">
      <c r="B203" s="29"/>
      <c r="C203" s="14"/>
      <c r="H203" s="23"/>
      <c r="I203" s="2"/>
      <c r="J203" s="2"/>
      <c r="K203" s="2"/>
    </row>
    <row r="204" spans="2:11" x14ac:dyDescent="0.2">
      <c r="B204" s="29"/>
      <c r="C204" s="14"/>
      <c r="H204" s="23"/>
      <c r="I204" s="2"/>
      <c r="J204" s="2"/>
      <c r="K204" s="2"/>
    </row>
    <row r="205" spans="2:11" x14ac:dyDescent="0.2">
      <c r="B205" s="29"/>
      <c r="C205" s="14"/>
      <c r="H205" s="23"/>
      <c r="I205" s="2"/>
      <c r="J205" s="2"/>
      <c r="K205" s="2"/>
    </row>
    <row r="206" spans="2:11" x14ac:dyDescent="0.2">
      <c r="B206" s="29"/>
      <c r="C206" s="14"/>
      <c r="H206" s="23"/>
      <c r="I206" s="2"/>
      <c r="J206" s="2"/>
      <c r="K206" s="2"/>
    </row>
    <row r="207" spans="2:11" x14ac:dyDescent="0.2">
      <c r="B207" s="29"/>
      <c r="C207" s="14"/>
      <c r="H207" s="23"/>
      <c r="I207" s="2"/>
      <c r="J207" s="2"/>
      <c r="K207" s="2"/>
    </row>
    <row r="208" spans="2:11" x14ac:dyDescent="0.2">
      <c r="B208" s="29"/>
      <c r="C208" s="14"/>
      <c r="H208" s="23"/>
      <c r="I208" s="2"/>
      <c r="J208" s="2"/>
      <c r="K208" s="2"/>
    </row>
    <row r="209" spans="2:11" x14ac:dyDescent="0.2">
      <c r="B209" s="29"/>
      <c r="C209" s="14"/>
      <c r="H209" s="23"/>
      <c r="I209" s="2"/>
      <c r="J209" s="2"/>
      <c r="K209" s="2"/>
    </row>
    <row r="210" spans="2:11" x14ac:dyDescent="0.2">
      <c r="B210" s="29"/>
      <c r="C210" s="14"/>
      <c r="H210" s="23"/>
      <c r="I210" s="2"/>
      <c r="J210" s="2"/>
      <c r="K210" s="2"/>
    </row>
    <row r="211" spans="2:11" x14ac:dyDescent="0.2">
      <c r="B211" s="29"/>
      <c r="C211" s="14"/>
      <c r="H211" s="23"/>
      <c r="I211" s="2"/>
      <c r="J211" s="2"/>
      <c r="K211" s="2"/>
    </row>
    <row r="212" spans="2:11" x14ac:dyDescent="0.2">
      <c r="B212" s="29"/>
      <c r="C212" s="14"/>
      <c r="H212" s="23"/>
      <c r="I212" s="2"/>
      <c r="J212" s="2"/>
      <c r="K212" s="2"/>
    </row>
    <row r="213" spans="2:11" x14ac:dyDescent="0.2">
      <c r="B213" s="29"/>
      <c r="C213" s="14"/>
      <c r="H213" s="23"/>
      <c r="I213" s="2"/>
      <c r="J213" s="2"/>
      <c r="K213" s="2"/>
    </row>
    <row r="214" spans="2:11" x14ac:dyDescent="0.2">
      <c r="B214" s="29"/>
      <c r="C214" s="14"/>
      <c r="H214" s="23"/>
      <c r="I214" s="2"/>
      <c r="J214" s="2"/>
      <c r="K214" s="2"/>
    </row>
    <row r="215" spans="2:11" x14ac:dyDescent="0.2">
      <c r="B215" s="29"/>
      <c r="C215" s="14"/>
      <c r="H215" s="23"/>
      <c r="I215" s="2"/>
      <c r="J215" s="2"/>
      <c r="K215" s="2"/>
    </row>
    <row r="216" spans="2:11" x14ac:dyDescent="0.2">
      <c r="B216" s="29"/>
      <c r="C216" s="14"/>
      <c r="H216" s="23"/>
      <c r="I216" s="2"/>
      <c r="J216" s="2"/>
      <c r="K216" s="2"/>
    </row>
    <row r="217" spans="2:11" x14ac:dyDescent="0.2">
      <c r="B217" s="29"/>
      <c r="C217" s="14"/>
      <c r="H217" s="23"/>
      <c r="I217" s="2"/>
      <c r="J217" s="2"/>
      <c r="K217" s="2"/>
    </row>
    <row r="218" spans="2:11" x14ac:dyDescent="0.2">
      <c r="B218" s="29"/>
      <c r="C218" s="14"/>
      <c r="H218" s="23"/>
      <c r="I218" s="2"/>
      <c r="J218" s="2"/>
      <c r="K218" s="2"/>
    </row>
    <row r="219" spans="2:11" x14ac:dyDescent="0.2">
      <c r="B219" s="29"/>
      <c r="C219" s="14"/>
      <c r="H219" s="23"/>
      <c r="I219" s="2"/>
      <c r="J219" s="2"/>
      <c r="K219" s="2"/>
    </row>
    <row r="220" spans="2:11" x14ac:dyDescent="0.2">
      <c r="B220" s="29"/>
      <c r="C220" s="14"/>
      <c r="H220" s="23"/>
      <c r="I220" s="2"/>
      <c r="J220" s="2"/>
      <c r="K220" s="2"/>
    </row>
    <row r="221" spans="2:11" x14ac:dyDescent="0.2">
      <c r="B221" s="29"/>
      <c r="C221" s="14"/>
      <c r="H221" s="23"/>
      <c r="I221" s="2"/>
      <c r="J221" s="2"/>
      <c r="K221" s="2"/>
    </row>
    <row r="222" spans="2:11" x14ac:dyDescent="0.2">
      <c r="B222" s="29"/>
      <c r="C222" s="14"/>
      <c r="H222" s="23"/>
      <c r="I222" s="2"/>
      <c r="J222" s="2"/>
      <c r="K222" s="2"/>
    </row>
    <row r="223" spans="2:11" x14ac:dyDescent="0.2">
      <c r="B223" s="29"/>
      <c r="C223" s="14"/>
      <c r="H223" s="23"/>
      <c r="I223" s="2"/>
      <c r="J223" s="2"/>
      <c r="K223" s="2"/>
    </row>
    <row r="224" spans="2:11" x14ac:dyDescent="0.2">
      <c r="B224" s="29"/>
      <c r="C224" s="14"/>
      <c r="H224" s="23"/>
      <c r="I224" s="2"/>
      <c r="J224" s="2"/>
      <c r="K224" s="2"/>
    </row>
    <row r="225" spans="2:11" x14ac:dyDescent="0.2">
      <c r="B225" s="29"/>
      <c r="C225" s="14"/>
      <c r="H225" s="23"/>
      <c r="I225" s="2"/>
      <c r="J225" s="2"/>
      <c r="K225" s="2"/>
    </row>
    <row r="226" spans="2:11" x14ac:dyDescent="0.2">
      <c r="B226" s="29"/>
      <c r="C226" s="14"/>
      <c r="H226" s="23"/>
      <c r="I226" s="2"/>
      <c r="J226" s="2"/>
      <c r="K226" s="2"/>
    </row>
    <row r="227" spans="2:11" x14ac:dyDescent="0.2">
      <c r="B227" s="29"/>
      <c r="C227" s="14"/>
      <c r="H227" s="23"/>
      <c r="I227" s="2"/>
      <c r="J227" s="2"/>
      <c r="K227" s="2"/>
    </row>
    <row r="228" spans="2:11" x14ac:dyDescent="0.2">
      <c r="B228" s="29"/>
      <c r="C228" s="14"/>
      <c r="H228" s="23"/>
      <c r="I228" s="2"/>
      <c r="J228" s="2"/>
      <c r="K228" s="2"/>
    </row>
    <row r="229" spans="2:11" x14ac:dyDescent="0.2">
      <c r="B229" s="29"/>
      <c r="C229" s="14"/>
      <c r="H229" s="23"/>
      <c r="I229" s="2"/>
      <c r="J229" s="2"/>
      <c r="K229" s="2"/>
    </row>
    <row r="230" spans="2:11" x14ac:dyDescent="0.2">
      <c r="B230" s="29"/>
      <c r="C230" s="14"/>
      <c r="H230" s="23"/>
      <c r="I230" s="2"/>
      <c r="J230" s="2"/>
      <c r="K230" s="2"/>
    </row>
    <row r="231" spans="2:11" x14ac:dyDescent="0.2">
      <c r="B231" s="29"/>
      <c r="C231" s="14"/>
      <c r="H231" s="23"/>
      <c r="I231" s="2"/>
      <c r="J231" s="2"/>
      <c r="K231" s="2"/>
    </row>
    <row r="232" spans="2:11" x14ac:dyDescent="0.2">
      <c r="B232" s="29"/>
      <c r="C232" s="14"/>
      <c r="H232" s="23"/>
      <c r="I232" s="2"/>
      <c r="J232" s="2"/>
      <c r="K232" s="2"/>
    </row>
    <row r="233" spans="2:11" x14ac:dyDescent="0.2">
      <c r="B233" s="29"/>
      <c r="C233" s="14"/>
      <c r="H233" s="23"/>
      <c r="I233" s="2"/>
      <c r="J233" s="2"/>
      <c r="K233" s="2"/>
    </row>
    <row r="234" spans="2:11" x14ac:dyDescent="0.2">
      <c r="B234" s="29"/>
      <c r="C234" s="14"/>
      <c r="H234" s="23"/>
      <c r="I234" s="2"/>
      <c r="J234" s="2"/>
      <c r="K234" s="2"/>
    </row>
    <row r="235" spans="2:11" x14ac:dyDescent="0.2">
      <c r="B235" s="29"/>
      <c r="C235" s="14"/>
      <c r="H235" s="23"/>
      <c r="I235" s="2"/>
      <c r="J235" s="2"/>
      <c r="K235" s="2"/>
    </row>
    <row r="236" spans="2:11" x14ac:dyDescent="0.2">
      <c r="B236" s="29"/>
      <c r="C236" s="14"/>
      <c r="H236" s="23"/>
      <c r="I236" s="2"/>
      <c r="J236" s="2"/>
      <c r="K236" s="2"/>
    </row>
    <row r="237" spans="2:11" x14ac:dyDescent="0.2">
      <c r="B237" s="29"/>
      <c r="C237" s="14"/>
      <c r="H237" s="23"/>
      <c r="I237" s="2"/>
      <c r="J237" s="2"/>
      <c r="K237" s="2"/>
    </row>
    <row r="238" spans="2:11" x14ac:dyDescent="0.2">
      <c r="B238" s="29"/>
      <c r="C238" s="14"/>
      <c r="H238" s="23"/>
      <c r="I238" s="2"/>
      <c r="J238" s="2"/>
      <c r="K238" s="2"/>
    </row>
    <row r="239" spans="2:11" x14ac:dyDescent="0.2">
      <c r="B239" s="29"/>
      <c r="C239" s="14"/>
      <c r="H239" s="23"/>
      <c r="I239" s="2"/>
      <c r="J239" s="2"/>
      <c r="K239" s="2"/>
    </row>
    <row r="240" spans="2:11" x14ac:dyDescent="0.2">
      <c r="B240" s="29"/>
      <c r="C240" s="14"/>
      <c r="H240" s="23"/>
      <c r="I240" s="2"/>
      <c r="J240" s="2"/>
      <c r="K240" s="2"/>
    </row>
    <row r="241" spans="2:11" x14ac:dyDescent="0.2">
      <c r="B241" s="29"/>
      <c r="C241" s="14"/>
      <c r="H241" s="23"/>
      <c r="I241" s="2"/>
      <c r="J241" s="2"/>
      <c r="K241" s="2"/>
    </row>
    <row r="242" spans="2:11" x14ac:dyDescent="0.2">
      <c r="B242" s="29"/>
      <c r="C242" s="14"/>
      <c r="H242" s="23"/>
      <c r="I242" s="2"/>
      <c r="J242" s="2"/>
      <c r="K242" s="2"/>
    </row>
    <row r="243" spans="2:11" x14ac:dyDescent="0.2">
      <c r="B243" s="29"/>
      <c r="C243" s="14"/>
      <c r="H243" s="23"/>
      <c r="I243" s="2"/>
      <c r="J243" s="2"/>
      <c r="K243" s="2"/>
    </row>
    <row r="244" spans="2:11" x14ac:dyDescent="0.2">
      <c r="B244" s="29"/>
      <c r="C244" s="14"/>
      <c r="H244" s="23"/>
      <c r="I244" s="2"/>
      <c r="J244" s="2"/>
      <c r="K244" s="2"/>
    </row>
    <row r="245" spans="2:11" x14ac:dyDescent="0.2">
      <c r="B245" s="29"/>
      <c r="C245" s="14"/>
      <c r="H245" s="23"/>
      <c r="I245" s="2"/>
      <c r="J245" s="2"/>
      <c r="K245" s="2"/>
    </row>
    <row r="246" spans="2:11" x14ac:dyDescent="0.2">
      <c r="B246" s="29"/>
      <c r="C246" s="14"/>
      <c r="H246" s="23"/>
      <c r="I246" s="2"/>
      <c r="J246" s="2"/>
      <c r="K246" s="2"/>
    </row>
    <row r="247" spans="2:11" x14ac:dyDescent="0.2">
      <c r="B247" s="29"/>
      <c r="C247" s="14"/>
      <c r="H247" s="23"/>
      <c r="I247" s="2"/>
      <c r="J247" s="2"/>
      <c r="K247" s="2"/>
    </row>
    <row r="248" spans="2:11" x14ac:dyDescent="0.2">
      <c r="B248" s="29"/>
      <c r="C248" s="14"/>
      <c r="H248" s="23"/>
      <c r="I248" s="2"/>
      <c r="J248" s="2"/>
      <c r="K248" s="2"/>
    </row>
    <row r="249" spans="2:11" x14ac:dyDescent="0.2">
      <c r="B249" s="29"/>
      <c r="C249" s="14"/>
      <c r="H249" s="23"/>
      <c r="I249" s="2"/>
      <c r="J249" s="2"/>
      <c r="K249" s="2"/>
    </row>
    <row r="250" spans="2:11" x14ac:dyDescent="0.2">
      <c r="B250" s="29"/>
      <c r="C250" s="14"/>
      <c r="H250" s="23"/>
      <c r="I250" s="2"/>
      <c r="J250" s="2"/>
      <c r="K250" s="2"/>
    </row>
    <row r="251" spans="2:11" x14ac:dyDescent="0.2">
      <c r="B251" s="29"/>
      <c r="C251" s="14"/>
      <c r="H251" s="23"/>
      <c r="I251" s="2"/>
      <c r="J251" s="2"/>
      <c r="K251" s="2"/>
    </row>
    <row r="252" spans="2:11" x14ac:dyDescent="0.2">
      <c r="B252" s="29"/>
      <c r="C252" s="14"/>
      <c r="H252" s="23"/>
      <c r="I252" s="2"/>
      <c r="J252" s="2"/>
      <c r="K252" s="2"/>
    </row>
    <row r="253" spans="2:11" x14ac:dyDescent="0.2">
      <c r="B253" s="29"/>
      <c r="C253" s="14"/>
      <c r="H253" s="23"/>
      <c r="I253" s="2"/>
      <c r="J253" s="2"/>
      <c r="K253" s="2"/>
    </row>
    <row r="254" spans="2:11" x14ac:dyDescent="0.2">
      <c r="B254" s="29"/>
      <c r="C254" s="14"/>
      <c r="H254" s="23"/>
      <c r="I254" s="2"/>
      <c r="J254" s="2"/>
      <c r="K254" s="2"/>
    </row>
    <row r="255" spans="2:11" x14ac:dyDescent="0.2">
      <c r="B255" s="29"/>
      <c r="C255" s="14"/>
      <c r="H255" s="23"/>
      <c r="I255" s="2"/>
      <c r="J255" s="2"/>
      <c r="K255" s="2"/>
    </row>
    <row r="256" spans="2:11" x14ac:dyDescent="0.2">
      <c r="B256" s="29"/>
      <c r="C256" s="14"/>
      <c r="H256" s="23"/>
      <c r="I256" s="2"/>
      <c r="J256" s="2"/>
      <c r="K256" s="2"/>
    </row>
    <row r="257" spans="2:11" x14ac:dyDescent="0.2">
      <c r="B257" s="29"/>
      <c r="C257" s="14"/>
      <c r="H257" s="23"/>
      <c r="I257" s="2"/>
      <c r="J257" s="2"/>
      <c r="K257" s="2"/>
    </row>
    <row r="258" spans="2:11" x14ac:dyDescent="0.2">
      <c r="B258" s="29"/>
      <c r="C258" s="14"/>
      <c r="H258" s="23"/>
      <c r="I258" s="2"/>
      <c r="J258" s="2"/>
      <c r="K258" s="2"/>
    </row>
    <row r="259" spans="2:11" x14ac:dyDescent="0.2">
      <c r="B259" s="29"/>
      <c r="C259" s="14"/>
      <c r="H259" s="23"/>
      <c r="I259" s="2"/>
      <c r="J259" s="2"/>
      <c r="K259" s="2"/>
    </row>
    <row r="260" spans="2:11" x14ac:dyDescent="0.2">
      <c r="B260" s="29"/>
      <c r="C260" s="14"/>
      <c r="H260" s="23"/>
      <c r="I260" s="2"/>
      <c r="J260" s="2"/>
      <c r="K260" s="2"/>
    </row>
    <row r="261" spans="2:11" x14ac:dyDescent="0.2">
      <c r="B261" s="29"/>
      <c r="C261" s="14"/>
      <c r="H261" s="23"/>
      <c r="I261" s="2"/>
      <c r="J261" s="2"/>
      <c r="K261" s="2"/>
    </row>
    <row r="262" spans="2:11" x14ac:dyDescent="0.2">
      <c r="B262" s="29"/>
      <c r="C262" s="14"/>
      <c r="H262" s="23"/>
      <c r="I262" s="2"/>
      <c r="J262" s="2"/>
      <c r="K262" s="2"/>
    </row>
    <row r="263" spans="2:11" x14ac:dyDescent="0.2">
      <c r="B263" s="29"/>
      <c r="C263" s="14"/>
      <c r="H263" s="23"/>
      <c r="I263" s="2"/>
      <c r="J263" s="2"/>
      <c r="K263" s="2"/>
    </row>
    <row r="264" spans="2:11" x14ac:dyDescent="0.2">
      <c r="B264" s="29"/>
      <c r="C264" s="14"/>
      <c r="H264" s="23"/>
      <c r="I264" s="2"/>
      <c r="J264" s="2"/>
      <c r="K264" s="2"/>
    </row>
    <row r="265" spans="2:11" x14ac:dyDescent="0.2">
      <c r="B265" s="29"/>
      <c r="C265" s="14"/>
      <c r="H265" s="23"/>
      <c r="I265" s="2"/>
      <c r="J265" s="2"/>
      <c r="K265" s="2"/>
    </row>
    <row r="266" spans="2:11" x14ac:dyDescent="0.2">
      <c r="B266" s="29"/>
      <c r="C266" s="14"/>
      <c r="H266" s="23"/>
      <c r="I266" s="2"/>
      <c r="J266" s="2"/>
      <c r="K266" s="2"/>
    </row>
    <row r="267" spans="2:11" x14ac:dyDescent="0.2">
      <c r="B267" s="29"/>
      <c r="C267" s="14"/>
      <c r="H267" s="23"/>
      <c r="I267" s="2"/>
      <c r="J267" s="2"/>
      <c r="K267" s="2"/>
    </row>
    <row r="268" spans="2:11" x14ac:dyDescent="0.2">
      <c r="B268" s="29"/>
      <c r="C268" s="14"/>
      <c r="H268" s="23"/>
      <c r="I268" s="2"/>
      <c r="J268" s="2"/>
      <c r="K268" s="2"/>
    </row>
    <row r="269" spans="2:11" x14ac:dyDescent="0.2">
      <c r="B269" s="29"/>
      <c r="C269" s="14"/>
      <c r="H269" s="23"/>
      <c r="I269" s="2"/>
      <c r="J269" s="2"/>
      <c r="K269" s="2"/>
    </row>
    <row r="270" spans="2:11" x14ac:dyDescent="0.2">
      <c r="B270" s="29"/>
      <c r="C270" s="14"/>
      <c r="H270" s="23"/>
      <c r="I270" s="2"/>
      <c r="J270" s="2"/>
      <c r="K270" s="2"/>
    </row>
    <row r="271" spans="2:11" x14ac:dyDescent="0.2">
      <c r="B271" s="29"/>
      <c r="C271" s="14"/>
      <c r="H271" s="23"/>
      <c r="I271" s="2"/>
      <c r="J271" s="2"/>
      <c r="K271" s="2"/>
    </row>
    <row r="272" spans="2:11" x14ac:dyDescent="0.2">
      <c r="B272" s="29"/>
      <c r="C272" s="14"/>
      <c r="H272" s="23"/>
      <c r="I272" s="2"/>
      <c r="J272" s="2"/>
      <c r="K272" s="2"/>
    </row>
    <row r="273" spans="2:11" x14ac:dyDescent="0.2">
      <c r="B273" s="29"/>
      <c r="C273" s="14"/>
      <c r="H273" s="23"/>
      <c r="I273" s="2"/>
      <c r="J273" s="2"/>
      <c r="K273" s="2"/>
    </row>
    <row r="274" spans="2:11" x14ac:dyDescent="0.2">
      <c r="B274" s="29"/>
      <c r="C274" s="14"/>
      <c r="H274" s="23"/>
      <c r="I274" s="2"/>
      <c r="J274" s="2"/>
      <c r="K274" s="2"/>
    </row>
    <row r="275" spans="2:11" x14ac:dyDescent="0.2">
      <c r="B275" s="29"/>
      <c r="C275" s="14"/>
      <c r="H275" s="23"/>
      <c r="I275" s="2"/>
      <c r="J275" s="2"/>
      <c r="K275" s="2"/>
    </row>
    <row r="276" spans="2:11" x14ac:dyDescent="0.2">
      <c r="B276" s="29"/>
      <c r="C276" s="14"/>
      <c r="H276" s="23"/>
      <c r="I276" s="2"/>
      <c r="J276" s="2"/>
      <c r="K276" s="2"/>
    </row>
    <row r="277" spans="2:11" x14ac:dyDescent="0.2">
      <c r="B277" s="29"/>
      <c r="C277" s="14"/>
      <c r="H277" s="23"/>
      <c r="I277" s="2"/>
      <c r="J277" s="2"/>
      <c r="K277" s="2"/>
    </row>
    <row r="278" spans="2:11" x14ac:dyDescent="0.2">
      <c r="B278" s="29"/>
      <c r="C278" s="14"/>
      <c r="H278" s="23"/>
      <c r="I278" s="2"/>
      <c r="J278" s="2"/>
      <c r="K278" s="2"/>
    </row>
    <row r="279" spans="2:11" x14ac:dyDescent="0.2">
      <c r="B279" s="29"/>
      <c r="C279" s="14"/>
      <c r="H279" s="23"/>
      <c r="I279" s="2"/>
      <c r="J279" s="2"/>
      <c r="K279" s="2"/>
    </row>
    <row r="280" spans="2:11" x14ac:dyDescent="0.2">
      <c r="B280" s="29"/>
      <c r="C280" s="14"/>
      <c r="H280" s="23"/>
      <c r="I280" s="2"/>
      <c r="J280" s="2"/>
      <c r="K280" s="2"/>
    </row>
    <row r="281" spans="2:11" x14ac:dyDescent="0.2">
      <c r="B281" s="29"/>
      <c r="C281" s="14"/>
      <c r="H281" s="23"/>
      <c r="I281" s="2"/>
      <c r="J281" s="2"/>
      <c r="K281" s="2"/>
    </row>
    <row r="282" spans="2:11" x14ac:dyDescent="0.2">
      <c r="B282" s="29"/>
      <c r="C282" s="14"/>
      <c r="H282" s="23"/>
      <c r="I282" s="2"/>
      <c r="J282" s="2"/>
      <c r="K282" s="2"/>
    </row>
    <row r="283" spans="2:11" x14ac:dyDescent="0.2">
      <c r="B283" s="29"/>
      <c r="C283" s="14"/>
      <c r="H283" s="23"/>
      <c r="I283" s="2"/>
      <c r="J283" s="2"/>
      <c r="K283" s="2"/>
    </row>
    <row r="284" spans="2:11" x14ac:dyDescent="0.2">
      <c r="B284" s="29"/>
      <c r="C284" s="14"/>
      <c r="H284" s="23"/>
      <c r="I284" s="2"/>
      <c r="J284" s="2"/>
      <c r="K284" s="2"/>
    </row>
    <row r="285" spans="2:11" x14ac:dyDescent="0.2">
      <c r="B285" s="29"/>
      <c r="C285" s="14"/>
      <c r="H285" s="23"/>
      <c r="I285" s="2"/>
      <c r="J285" s="2"/>
      <c r="K285" s="2"/>
    </row>
    <row r="286" spans="2:11" x14ac:dyDescent="0.2">
      <c r="B286" s="29"/>
      <c r="C286" s="14"/>
      <c r="H286" s="23"/>
      <c r="I286" s="2"/>
      <c r="J286" s="2"/>
      <c r="K286" s="2"/>
    </row>
    <row r="287" spans="2:11" x14ac:dyDescent="0.2">
      <c r="B287" s="29"/>
      <c r="C287" s="14"/>
      <c r="H287" s="23"/>
      <c r="I287" s="2"/>
      <c r="J287" s="2"/>
      <c r="K287" s="2"/>
    </row>
    <row r="288" spans="2:11" x14ac:dyDescent="0.2">
      <c r="B288" s="29"/>
      <c r="C288" s="14"/>
      <c r="H288" s="23"/>
      <c r="I288" s="2"/>
      <c r="J288" s="2"/>
      <c r="K288" s="2"/>
    </row>
    <row r="289" spans="2:11" x14ac:dyDescent="0.2">
      <c r="B289" s="29"/>
      <c r="C289" s="14"/>
      <c r="H289" s="23"/>
      <c r="I289" s="2"/>
      <c r="J289" s="2"/>
      <c r="K289" s="2"/>
    </row>
    <row r="290" spans="2:11" x14ac:dyDescent="0.2">
      <c r="B290" s="29"/>
      <c r="C290" s="14"/>
      <c r="H290" s="23"/>
      <c r="I290" s="2"/>
      <c r="J290" s="2"/>
      <c r="K290" s="2"/>
    </row>
    <row r="291" spans="2:11" x14ac:dyDescent="0.2">
      <c r="B291" s="29"/>
      <c r="C291" s="14"/>
      <c r="H291" s="23"/>
      <c r="I291" s="2"/>
      <c r="J291" s="2"/>
      <c r="K291" s="2"/>
    </row>
    <row r="292" spans="2:11" x14ac:dyDescent="0.2">
      <c r="B292" s="29"/>
      <c r="C292" s="14"/>
      <c r="H292" s="23"/>
      <c r="I292" s="2"/>
      <c r="J292" s="2"/>
      <c r="K292" s="2"/>
    </row>
    <row r="293" spans="2:11" x14ac:dyDescent="0.2">
      <c r="B293" s="29"/>
      <c r="C293" s="14"/>
      <c r="H293" s="23"/>
      <c r="I293" s="2"/>
      <c r="J293" s="2"/>
      <c r="K293" s="2"/>
    </row>
    <row r="294" spans="2:11" x14ac:dyDescent="0.2">
      <c r="B294" s="29"/>
      <c r="C294" s="14"/>
      <c r="H294" s="23"/>
      <c r="I294" s="2"/>
      <c r="J294" s="2"/>
      <c r="K294" s="2"/>
    </row>
    <row r="295" spans="2:11" x14ac:dyDescent="0.2">
      <c r="B295" s="29"/>
      <c r="C295" s="14"/>
      <c r="H295" s="23"/>
      <c r="I295" s="2"/>
      <c r="J295" s="2"/>
      <c r="K295" s="2"/>
    </row>
    <row r="296" spans="2:11" x14ac:dyDescent="0.2">
      <c r="B296" s="29"/>
      <c r="C296" s="14"/>
      <c r="H296" s="23"/>
      <c r="I296" s="2"/>
      <c r="J296" s="2"/>
      <c r="K296" s="2"/>
    </row>
    <row r="297" spans="2:11" x14ac:dyDescent="0.2">
      <c r="B297" s="29"/>
      <c r="C297" s="14"/>
      <c r="H297" s="23"/>
      <c r="I297" s="2"/>
      <c r="J297" s="2"/>
      <c r="K297" s="2"/>
    </row>
    <row r="298" spans="2:11" x14ac:dyDescent="0.2">
      <c r="B298" s="29"/>
      <c r="C298" s="14"/>
      <c r="H298" s="23"/>
      <c r="I298" s="2"/>
      <c r="J298" s="2"/>
      <c r="K298" s="2"/>
    </row>
    <row r="299" spans="2:11" x14ac:dyDescent="0.2">
      <c r="B299" s="29"/>
      <c r="C299" s="14"/>
      <c r="H299" s="23"/>
      <c r="I299" s="2"/>
      <c r="J299" s="2"/>
      <c r="K299" s="2"/>
    </row>
    <row r="300" spans="2:11" x14ac:dyDescent="0.2">
      <c r="B300" s="29"/>
      <c r="C300" s="14"/>
      <c r="H300" s="23"/>
      <c r="I300" s="2"/>
      <c r="J300" s="2"/>
      <c r="K300" s="2"/>
    </row>
    <row r="301" spans="2:11" x14ac:dyDescent="0.2">
      <c r="B301" s="29"/>
      <c r="C301" s="14"/>
      <c r="H301" s="23"/>
      <c r="I301" s="2"/>
      <c r="J301" s="2"/>
      <c r="K301" s="2"/>
    </row>
    <row r="302" spans="2:11" x14ac:dyDescent="0.2">
      <c r="B302" s="29"/>
      <c r="C302" s="14"/>
      <c r="H302" s="23"/>
      <c r="I302" s="2"/>
      <c r="J302" s="2"/>
      <c r="K302" s="2"/>
    </row>
    <row r="303" spans="2:11" x14ac:dyDescent="0.2">
      <c r="B303" s="29"/>
      <c r="C303" s="14"/>
      <c r="H303" s="23"/>
      <c r="I303" s="2"/>
      <c r="J303" s="2"/>
      <c r="K303" s="2"/>
    </row>
    <row r="304" spans="2:11" x14ac:dyDescent="0.2">
      <c r="B304" s="29"/>
      <c r="C304" s="14"/>
      <c r="H304" s="23"/>
      <c r="I304" s="2"/>
      <c r="J304" s="2"/>
      <c r="K304" s="2"/>
    </row>
    <row r="305" spans="2:11" x14ac:dyDescent="0.2">
      <c r="B305" s="29"/>
      <c r="C305" s="14"/>
      <c r="H305" s="23"/>
      <c r="I305" s="2"/>
      <c r="J305" s="2"/>
      <c r="K305" s="2"/>
    </row>
    <row r="306" spans="2:11" x14ac:dyDescent="0.2">
      <c r="B306" s="29"/>
      <c r="C306" s="14"/>
      <c r="H306" s="23"/>
      <c r="I306" s="2"/>
      <c r="J306" s="2"/>
      <c r="K306" s="2"/>
    </row>
    <row r="307" spans="2:11" x14ac:dyDescent="0.2">
      <c r="B307" s="29"/>
      <c r="C307" s="14"/>
      <c r="H307" s="23"/>
      <c r="I307" s="2"/>
      <c r="J307" s="2"/>
      <c r="K307" s="2"/>
    </row>
    <row r="308" spans="2:11" x14ac:dyDescent="0.2">
      <c r="B308" s="29"/>
      <c r="C308" s="14"/>
      <c r="H308" s="23"/>
      <c r="I308" s="2"/>
      <c r="J308" s="2"/>
      <c r="K308" s="2"/>
    </row>
    <row r="309" spans="2:11" x14ac:dyDescent="0.2">
      <c r="B309" s="29"/>
      <c r="C309" s="14"/>
      <c r="H309" s="23"/>
      <c r="I309" s="2"/>
      <c r="J309" s="2"/>
      <c r="K309" s="2"/>
    </row>
    <row r="310" spans="2:11" x14ac:dyDescent="0.2">
      <c r="B310" s="29"/>
      <c r="C310" s="14"/>
      <c r="H310" s="23"/>
      <c r="I310" s="2"/>
      <c r="J310" s="2"/>
      <c r="K310" s="2"/>
    </row>
    <row r="311" spans="2:11" x14ac:dyDescent="0.2">
      <c r="B311" s="29"/>
      <c r="C311" s="14"/>
      <c r="H311" s="23"/>
      <c r="I311" s="2"/>
      <c r="J311" s="2"/>
      <c r="K311" s="2"/>
    </row>
    <row r="312" spans="2:11" x14ac:dyDescent="0.2">
      <c r="B312" s="29"/>
      <c r="C312" s="14"/>
      <c r="H312" s="23"/>
      <c r="I312" s="2"/>
      <c r="J312" s="2"/>
      <c r="K312" s="2"/>
    </row>
    <row r="313" spans="2:11" x14ac:dyDescent="0.2">
      <c r="B313" s="29"/>
      <c r="C313" s="14"/>
      <c r="H313" s="23"/>
      <c r="I313" s="2"/>
      <c r="J313" s="2"/>
      <c r="K313" s="2"/>
    </row>
    <row r="314" spans="2:11" x14ac:dyDescent="0.2">
      <c r="B314" s="29"/>
      <c r="C314" s="14"/>
      <c r="H314" s="23"/>
      <c r="I314" s="2"/>
      <c r="J314" s="2"/>
      <c r="K314" s="2"/>
    </row>
    <row r="315" spans="2:11" x14ac:dyDescent="0.2">
      <c r="B315" s="29"/>
      <c r="C315" s="14"/>
      <c r="H315" s="23"/>
      <c r="I315" s="2"/>
      <c r="J315" s="2"/>
      <c r="K315" s="2"/>
    </row>
    <row r="316" spans="2:11" x14ac:dyDescent="0.2">
      <c r="B316" s="29"/>
      <c r="C316" s="14"/>
      <c r="H316" s="23"/>
      <c r="I316" s="2"/>
      <c r="J316" s="2"/>
      <c r="K316" s="2"/>
    </row>
    <row r="317" spans="2:11" x14ac:dyDescent="0.2">
      <c r="B317" s="29"/>
      <c r="C317" s="14"/>
      <c r="H317" s="23"/>
      <c r="I317" s="2"/>
      <c r="J317" s="2"/>
      <c r="K317" s="2"/>
    </row>
    <row r="318" spans="2:11" x14ac:dyDescent="0.2">
      <c r="B318" s="29"/>
      <c r="C318" s="14"/>
      <c r="H318" s="23"/>
      <c r="I318" s="2"/>
      <c r="J318" s="2"/>
      <c r="K318" s="2"/>
    </row>
    <row r="319" spans="2:11" x14ac:dyDescent="0.2">
      <c r="B319" s="29"/>
      <c r="C319" s="14"/>
      <c r="H319" s="23"/>
      <c r="I319" s="2"/>
      <c r="J319" s="2"/>
      <c r="K319" s="2"/>
    </row>
    <row r="320" spans="2:11" x14ac:dyDescent="0.2">
      <c r="B320" s="29"/>
      <c r="C320" s="14"/>
      <c r="H320" s="23"/>
      <c r="I320" s="2"/>
      <c r="J320" s="2"/>
      <c r="K320" s="2"/>
    </row>
    <row r="321" spans="2:11" x14ac:dyDescent="0.2">
      <c r="B321" s="29"/>
      <c r="C321" s="14"/>
      <c r="H321" s="23"/>
      <c r="I321" s="2"/>
      <c r="J321" s="2"/>
      <c r="K321" s="2"/>
    </row>
    <row r="322" spans="2:11" x14ac:dyDescent="0.2">
      <c r="B322" s="29"/>
      <c r="C322" s="14"/>
      <c r="H322" s="23"/>
      <c r="I322" s="2"/>
      <c r="J322" s="2"/>
      <c r="K322" s="2"/>
    </row>
    <row r="323" spans="2:11" x14ac:dyDescent="0.2">
      <c r="B323" s="29"/>
      <c r="C323" s="14"/>
      <c r="H323" s="23"/>
      <c r="I323" s="2"/>
      <c r="J323" s="2"/>
      <c r="K323" s="2"/>
    </row>
    <row r="324" spans="2:11" x14ac:dyDescent="0.2">
      <c r="B324" s="29"/>
      <c r="C324" s="14"/>
      <c r="H324" s="23"/>
      <c r="I324" s="2"/>
      <c r="J324" s="2"/>
      <c r="K324" s="2"/>
    </row>
    <row r="325" spans="2:11" x14ac:dyDescent="0.2">
      <c r="B325" s="29"/>
      <c r="C325" s="14"/>
      <c r="H325" s="23"/>
      <c r="I325" s="2"/>
      <c r="J325" s="2"/>
      <c r="K325" s="2"/>
    </row>
    <row r="326" spans="2:11" x14ac:dyDescent="0.2">
      <c r="B326" s="29"/>
      <c r="C326" s="14"/>
      <c r="H326" s="23"/>
      <c r="I326" s="2"/>
      <c r="J326" s="2"/>
      <c r="K326" s="2"/>
    </row>
    <row r="327" spans="2:11" x14ac:dyDescent="0.2">
      <c r="B327" s="29"/>
      <c r="C327" s="14"/>
      <c r="H327" s="23"/>
      <c r="I327" s="2"/>
      <c r="J327" s="2"/>
      <c r="K327" s="2"/>
    </row>
    <row r="328" spans="2:11" x14ac:dyDescent="0.2">
      <c r="B328" s="29"/>
      <c r="C328" s="14"/>
      <c r="H328" s="23"/>
      <c r="I328" s="2"/>
      <c r="J328" s="2"/>
      <c r="K328" s="2"/>
    </row>
    <row r="329" spans="2:11" x14ac:dyDescent="0.2">
      <c r="B329" s="29"/>
      <c r="C329" s="14"/>
      <c r="H329" s="23"/>
      <c r="I329" s="2"/>
      <c r="J329" s="2"/>
      <c r="K329" s="2"/>
    </row>
    <row r="330" spans="2:11" x14ac:dyDescent="0.2">
      <c r="B330" s="29"/>
      <c r="C330" s="14"/>
      <c r="H330" s="23"/>
      <c r="I330" s="2"/>
      <c r="J330" s="2"/>
      <c r="K330" s="2"/>
    </row>
    <row r="331" spans="2:11" x14ac:dyDescent="0.2">
      <c r="B331" s="29"/>
      <c r="C331" s="14"/>
      <c r="H331" s="23"/>
      <c r="I331" s="2"/>
      <c r="J331" s="2"/>
      <c r="K331" s="2"/>
    </row>
    <row r="332" spans="2:11" x14ac:dyDescent="0.2">
      <c r="B332" s="29"/>
      <c r="C332" s="14"/>
      <c r="H332" s="23"/>
      <c r="I332" s="2"/>
      <c r="J332" s="2"/>
      <c r="K332" s="2"/>
    </row>
    <row r="333" spans="2:11" x14ac:dyDescent="0.2">
      <c r="B333" s="29"/>
      <c r="C333" s="14"/>
      <c r="H333" s="23"/>
      <c r="I333" s="2"/>
      <c r="J333" s="2"/>
      <c r="K333" s="2"/>
    </row>
    <row r="334" spans="2:11" x14ac:dyDescent="0.2">
      <c r="B334" s="29"/>
      <c r="C334" s="14"/>
      <c r="H334" s="23"/>
      <c r="I334" s="2"/>
      <c r="J334" s="2"/>
      <c r="K334" s="2"/>
    </row>
    <row r="335" spans="2:11" x14ac:dyDescent="0.2">
      <c r="B335" s="29"/>
      <c r="C335" s="14"/>
      <c r="H335" s="23"/>
      <c r="I335" s="2"/>
      <c r="J335" s="2"/>
      <c r="K335" s="2"/>
    </row>
    <row r="336" spans="2:11" x14ac:dyDescent="0.2">
      <c r="B336" s="29"/>
      <c r="C336" s="14"/>
      <c r="H336" s="23"/>
      <c r="I336" s="2"/>
      <c r="J336" s="2"/>
      <c r="K336" s="2"/>
    </row>
    <row r="337" spans="2:11" x14ac:dyDescent="0.2">
      <c r="B337" s="29"/>
      <c r="C337" s="14"/>
      <c r="H337" s="23"/>
      <c r="I337" s="2"/>
      <c r="J337" s="2"/>
      <c r="K337" s="2"/>
    </row>
    <row r="338" spans="2:11" x14ac:dyDescent="0.2">
      <c r="B338" s="29"/>
      <c r="C338" s="14"/>
      <c r="H338" s="23"/>
      <c r="I338" s="2"/>
      <c r="J338" s="2"/>
      <c r="K338" s="2"/>
    </row>
    <row r="339" spans="2:11" x14ac:dyDescent="0.2">
      <c r="B339" s="29"/>
      <c r="C339" s="14"/>
      <c r="H339" s="23"/>
      <c r="I339" s="2"/>
      <c r="J339" s="2"/>
      <c r="K339" s="2"/>
    </row>
    <row r="340" spans="2:11" x14ac:dyDescent="0.2">
      <c r="B340" s="29"/>
      <c r="C340" s="14"/>
      <c r="H340" s="23"/>
      <c r="I340" s="2"/>
      <c r="J340" s="2"/>
      <c r="K340" s="2"/>
    </row>
    <row r="341" spans="2:11" x14ac:dyDescent="0.2">
      <c r="B341" s="29"/>
      <c r="C341" s="14"/>
      <c r="H341" s="23"/>
      <c r="I341" s="2"/>
      <c r="J341" s="2"/>
      <c r="K341" s="2"/>
    </row>
    <row r="342" spans="2:11" x14ac:dyDescent="0.2">
      <c r="B342" s="29"/>
      <c r="C342" s="14"/>
      <c r="H342" s="23"/>
      <c r="I342" s="2"/>
      <c r="J342" s="2"/>
      <c r="K342" s="2"/>
    </row>
    <row r="343" spans="2:11" x14ac:dyDescent="0.2">
      <c r="B343" s="29"/>
      <c r="C343" s="14"/>
      <c r="H343" s="23"/>
      <c r="I343" s="2"/>
      <c r="J343" s="2"/>
      <c r="K343" s="2"/>
    </row>
    <row r="344" spans="2:11" x14ac:dyDescent="0.2">
      <c r="B344" s="29"/>
      <c r="C344" s="14"/>
      <c r="H344" s="23"/>
      <c r="I344" s="2"/>
      <c r="J344" s="2"/>
      <c r="K344" s="2"/>
    </row>
    <row r="345" spans="2:11" x14ac:dyDescent="0.2">
      <c r="B345" s="29"/>
      <c r="C345" s="14"/>
      <c r="H345" s="23"/>
      <c r="I345" s="2"/>
      <c r="J345" s="2"/>
      <c r="K345" s="2"/>
    </row>
    <row r="346" spans="2:11" x14ac:dyDescent="0.2">
      <c r="B346" s="29"/>
      <c r="C346" s="14"/>
      <c r="H346" s="23"/>
      <c r="I346" s="2"/>
      <c r="J346" s="2"/>
      <c r="K346" s="2"/>
    </row>
    <row r="347" spans="2:11" x14ac:dyDescent="0.2">
      <c r="B347" s="29"/>
      <c r="C347" s="14"/>
      <c r="H347" s="23"/>
      <c r="I347" s="2"/>
      <c r="J347" s="2"/>
      <c r="K347" s="2"/>
    </row>
    <row r="348" spans="2:11" x14ac:dyDescent="0.2">
      <c r="B348" s="29"/>
      <c r="C348" s="14"/>
      <c r="H348" s="23"/>
      <c r="I348" s="2"/>
      <c r="J348" s="2"/>
      <c r="K348" s="2"/>
    </row>
    <row r="349" spans="2:11" x14ac:dyDescent="0.2">
      <c r="B349" s="29"/>
      <c r="C349" s="14"/>
      <c r="H349" s="23"/>
      <c r="I349" s="2"/>
      <c r="J349" s="2"/>
      <c r="K349" s="2"/>
    </row>
    <row r="350" spans="2:11" x14ac:dyDescent="0.2">
      <c r="B350" s="29"/>
      <c r="C350" s="14"/>
      <c r="H350" s="23"/>
      <c r="I350" s="2"/>
      <c r="J350" s="2"/>
      <c r="K350" s="2"/>
    </row>
    <row r="351" spans="2:11" x14ac:dyDescent="0.2">
      <c r="B351" s="29"/>
      <c r="C351" s="14"/>
      <c r="H351" s="23"/>
      <c r="I351" s="2"/>
      <c r="J351" s="2"/>
      <c r="K351" s="2"/>
    </row>
    <row r="352" spans="2:11" x14ac:dyDescent="0.2">
      <c r="B352" s="29"/>
      <c r="C352" s="14"/>
      <c r="H352" s="23"/>
      <c r="I352" s="2"/>
      <c r="J352" s="2"/>
      <c r="K352" s="2"/>
    </row>
    <row r="353" spans="2:11" x14ac:dyDescent="0.2">
      <c r="B353" s="29"/>
      <c r="C353" s="14"/>
      <c r="H353" s="23"/>
      <c r="I353" s="2"/>
      <c r="J353" s="2"/>
      <c r="K353" s="2"/>
    </row>
    <row r="354" spans="2:11" x14ac:dyDescent="0.2">
      <c r="B354" s="29"/>
      <c r="C354" s="14"/>
      <c r="H354" s="23"/>
      <c r="I354" s="2"/>
      <c r="J354" s="2"/>
      <c r="K354" s="2"/>
    </row>
    <row r="355" spans="2:11" x14ac:dyDescent="0.2">
      <c r="B355" s="29"/>
      <c r="C355" s="14"/>
      <c r="H355" s="23"/>
      <c r="I355" s="2"/>
      <c r="J355" s="2"/>
      <c r="K355" s="2"/>
    </row>
    <row r="356" spans="2:11" x14ac:dyDescent="0.2">
      <c r="B356" s="29"/>
      <c r="C356" s="14"/>
      <c r="H356" s="23"/>
      <c r="I356" s="2"/>
      <c r="J356" s="2"/>
      <c r="K356" s="2"/>
    </row>
    <row r="357" spans="2:11" x14ac:dyDescent="0.2">
      <c r="B357" s="29"/>
      <c r="C357" s="14"/>
      <c r="H357" s="23"/>
      <c r="I357" s="2"/>
      <c r="J357" s="2"/>
      <c r="K357" s="2"/>
    </row>
    <row r="358" spans="2:11" x14ac:dyDescent="0.2">
      <c r="B358" s="29"/>
      <c r="C358" s="14"/>
      <c r="H358" s="23"/>
      <c r="I358" s="2"/>
      <c r="J358" s="2"/>
      <c r="K358" s="2"/>
    </row>
    <row r="359" spans="2:11" x14ac:dyDescent="0.2">
      <c r="B359" s="29"/>
      <c r="C359" s="14"/>
      <c r="H359" s="23"/>
      <c r="I359" s="2"/>
      <c r="J359" s="2"/>
      <c r="K359" s="2"/>
    </row>
    <row r="360" spans="2:11" x14ac:dyDescent="0.2">
      <c r="B360" s="29"/>
      <c r="C360" s="14"/>
      <c r="H360" s="23"/>
      <c r="I360" s="2"/>
      <c r="J360" s="2"/>
      <c r="K360" s="2"/>
    </row>
    <row r="361" spans="2:11" x14ac:dyDescent="0.2">
      <c r="B361" s="29"/>
      <c r="C361" s="14"/>
      <c r="H361" s="23"/>
      <c r="I361" s="2"/>
      <c r="J361" s="2"/>
      <c r="K361" s="2"/>
    </row>
    <row r="362" spans="2:11" x14ac:dyDescent="0.2">
      <c r="B362" s="29"/>
      <c r="C362" s="14"/>
      <c r="H362" s="23"/>
      <c r="I362" s="2"/>
      <c r="J362" s="2"/>
      <c r="K362" s="2"/>
    </row>
    <row r="363" spans="2:11" x14ac:dyDescent="0.2">
      <c r="B363" s="29"/>
      <c r="C363" s="14"/>
      <c r="H363" s="23"/>
      <c r="I363" s="2"/>
      <c r="J363" s="2"/>
      <c r="K363" s="2"/>
    </row>
    <row r="364" spans="2:11" x14ac:dyDescent="0.2">
      <c r="B364" s="29"/>
      <c r="C364" s="14"/>
      <c r="H364" s="23"/>
      <c r="I364" s="2"/>
      <c r="J364" s="2"/>
      <c r="K364" s="2"/>
    </row>
    <row r="365" spans="2:11" x14ac:dyDescent="0.2">
      <c r="B365" s="29"/>
      <c r="C365" s="14"/>
      <c r="H365" s="23"/>
      <c r="I365" s="2"/>
      <c r="J365" s="2"/>
      <c r="K365" s="2"/>
    </row>
    <row r="366" spans="2:11" x14ac:dyDescent="0.2">
      <c r="B366" s="29"/>
      <c r="C366" s="14"/>
      <c r="H366" s="23"/>
      <c r="I366" s="2"/>
      <c r="J366" s="2"/>
      <c r="K366" s="2"/>
    </row>
    <row r="367" spans="2:11" x14ac:dyDescent="0.2">
      <c r="B367" s="29"/>
      <c r="C367" s="14"/>
      <c r="H367" s="23"/>
      <c r="I367" s="2"/>
      <c r="J367" s="2"/>
      <c r="K367" s="2"/>
    </row>
    <row r="368" spans="2:11" x14ac:dyDescent="0.2">
      <c r="B368" s="29"/>
      <c r="C368" s="14"/>
      <c r="H368" s="23"/>
      <c r="I368" s="2"/>
      <c r="J368" s="2"/>
      <c r="K368" s="2"/>
    </row>
    <row r="369" spans="2:11" x14ac:dyDescent="0.2">
      <c r="B369" s="29"/>
      <c r="C369" s="14"/>
      <c r="H369" s="23"/>
      <c r="I369" s="2"/>
      <c r="J369" s="2"/>
      <c r="K369" s="2"/>
    </row>
    <row r="370" spans="2:11" x14ac:dyDescent="0.2">
      <c r="B370" s="29"/>
      <c r="C370" s="14"/>
      <c r="H370" s="23"/>
      <c r="I370" s="2"/>
      <c r="J370" s="2"/>
      <c r="K370" s="2"/>
    </row>
    <row r="371" spans="2:11" x14ac:dyDescent="0.2">
      <c r="B371" s="29"/>
      <c r="C371" s="14"/>
      <c r="H371" s="23"/>
      <c r="I371" s="2"/>
      <c r="J371" s="2"/>
      <c r="K371" s="2"/>
    </row>
    <row r="372" spans="2:11" x14ac:dyDescent="0.2">
      <c r="B372" s="29"/>
      <c r="C372" s="14"/>
      <c r="H372" s="23"/>
      <c r="I372" s="2"/>
      <c r="J372" s="2"/>
      <c r="K372" s="2"/>
    </row>
    <row r="373" spans="2:11" x14ac:dyDescent="0.2">
      <c r="B373" s="29"/>
      <c r="C373" s="14"/>
      <c r="H373" s="23"/>
      <c r="I373" s="2"/>
      <c r="J373" s="2"/>
      <c r="K373" s="2"/>
    </row>
    <row r="374" spans="2:11" x14ac:dyDescent="0.2">
      <c r="B374" s="29"/>
      <c r="C374" s="14"/>
      <c r="H374" s="23"/>
      <c r="I374" s="2"/>
      <c r="J374" s="2"/>
      <c r="K374" s="2"/>
    </row>
    <row r="375" spans="2:11" x14ac:dyDescent="0.2">
      <c r="B375" s="29"/>
      <c r="C375" s="14"/>
      <c r="H375" s="23"/>
      <c r="I375" s="2"/>
      <c r="J375" s="2"/>
      <c r="K375" s="2"/>
    </row>
    <row r="376" spans="2:11" x14ac:dyDescent="0.2">
      <c r="B376" s="29"/>
      <c r="C376" s="14"/>
      <c r="H376" s="23"/>
      <c r="I376" s="2"/>
      <c r="J376" s="2"/>
      <c r="K376" s="2"/>
    </row>
    <row r="377" spans="2:11" x14ac:dyDescent="0.2">
      <c r="B377" s="29"/>
      <c r="C377" s="14"/>
      <c r="H377" s="23"/>
      <c r="I377" s="2"/>
      <c r="J377" s="2"/>
      <c r="K377" s="2"/>
    </row>
    <row r="378" spans="2:11" x14ac:dyDescent="0.2">
      <c r="B378" s="29"/>
      <c r="C378" s="14"/>
      <c r="H378" s="23"/>
      <c r="I378" s="2"/>
      <c r="J378" s="2"/>
      <c r="K378" s="2"/>
    </row>
    <row r="379" spans="2:11" x14ac:dyDescent="0.2">
      <c r="B379" s="29"/>
      <c r="C379" s="14"/>
      <c r="H379" s="23"/>
      <c r="I379" s="2"/>
      <c r="J379" s="2"/>
      <c r="K379" s="2"/>
    </row>
    <row r="380" spans="2:11" x14ac:dyDescent="0.2">
      <c r="B380" s="29"/>
      <c r="C380" s="14"/>
      <c r="H380" s="23"/>
      <c r="I380" s="2"/>
      <c r="J380" s="2"/>
      <c r="K380" s="2"/>
    </row>
    <row r="381" spans="2:11" x14ac:dyDescent="0.2">
      <c r="B381" s="29"/>
      <c r="C381" s="14"/>
      <c r="H381" s="23"/>
      <c r="I381" s="2"/>
      <c r="J381" s="2"/>
      <c r="K381" s="2"/>
    </row>
    <row r="382" spans="2:11" x14ac:dyDescent="0.2">
      <c r="B382" s="29"/>
      <c r="C382" s="14"/>
      <c r="H382" s="23"/>
      <c r="I382" s="2"/>
      <c r="J382" s="2"/>
      <c r="K382" s="2"/>
    </row>
    <row r="383" spans="2:11" x14ac:dyDescent="0.2">
      <c r="B383" s="29"/>
      <c r="C383" s="14"/>
      <c r="H383" s="23"/>
      <c r="I383" s="2"/>
      <c r="J383" s="2"/>
      <c r="K383" s="2"/>
    </row>
    <row r="384" spans="2:11" x14ac:dyDescent="0.2">
      <c r="B384" s="29"/>
      <c r="C384" s="14"/>
      <c r="H384" s="23"/>
      <c r="I384" s="2"/>
      <c r="J384" s="2"/>
      <c r="K384" s="2"/>
    </row>
    <row r="385" spans="2:11" x14ac:dyDescent="0.2">
      <c r="B385" s="29"/>
      <c r="C385" s="14"/>
      <c r="H385" s="23"/>
      <c r="I385" s="2"/>
      <c r="J385" s="2"/>
      <c r="K385" s="2"/>
    </row>
    <row r="386" spans="2:11" x14ac:dyDescent="0.2">
      <c r="B386" s="29"/>
      <c r="C386" s="14"/>
      <c r="H386" s="23"/>
      <c r="I386" s="2"/>
      <c r="J386" s="2"/>
      <c r="K386" s="2"/>
    </row>
    <row r="387" spans="2:11" x14ac:dyDescent="0.2">
      <c r="B387" s="29"/>
      <c r="C387" s="14"/>
      <c r="H387" s="23"/>
      <c r="I387" s="2"/>
      <c r="J387" s="2"/>
      <c r="K387" s="2"/>
    </row>
    <row r="388" spans="2:11" x14ac:dyDescent="0.2">
      <c r="B388" s="29"/>
      <c r="C388" s="14"/>
      <c r="H388" s="23"/>
      <c r="I388" s="2"/>
      <c r="J388" s="2"/>
      <c r="K388" s="2"/>
    </row>
    <row r="389" spans="2:11" x14ac:dyDescent="0.2">
      <c r="B389" s="29"/>
      <c r="C389" s="14"/>
      <c r="H389" s="23"/>
      <c r="I389" s="2"/>
      <c r="J389" s="2"/>
      <c r="K389" s="2"/>
    </row>
    <row r="390" spans="2:11" x14ac:dyDescent="0.2">
      <c r="B390" s="29"/>
      <c r="C390" s="14"/>
      <c r="H390" s="23"/>
      <c r="I390" s="2"/>
      <c r="J390" s="2"/>
      <c r="K390" s="2"/>
    </row>
    <row r="391" spans="2:11" x14ac:dyDescent="0.2">
      <c r="B391" s="29"/>
      <c r="C391" s="14"/>
      <c r="H391" s="23"/>
      <c r="I391" s="2"/>
      <c r="J391" s="2"/>
      <c r="K391" s="2"/>
    </row>
    <row r="392" spans="2:11" x14ac:dyDescent="0.2">
      <c r="B392" s="29"/>
      <c r="C392" s="14"/>
      <c r="H392" s="23"/>
      <c r="I392" s="2"/>
      <c r="J392" s="2"/>
      <c r="K392" s="2"/>
    </row>
    <row r="393" spans="2:11" x14ac:dyDescent="0.2">
      <c r="B393" s="29"/>
      <c r="C393" s="14"/>
      <c r="H393" s="23"/>
      <c r="I393" s="2"/>
      <c r="J393" s="2"/>
      <c r="K393" s="2"/>
    </row>
    <row r="394" spans="2:11" x14ac:dyDescent="0.2">
      <c r="B394" s="29"/>
      <c r="C394" s="14"/>
      <c r="H394" s="23"/>
      <c r="I394" s="2"/>
      <c r="J394" s="2"/>
      <c r="K394" s="2"/>
    </row>
    <row r="395" spans="2:11" x14ac:dyDescent="0.2">
      <c r="B395" s="29"/>
      <c r="C395" s="14"/>
      <c r="H395" s="23"/>
      <c r="I395" s="2"/>
      <c r="J395" s="2"/>
      <c r="K395" s="2"/>
    </row>
    <row r="396" spans="2:11" x14ac:dyDescent="0.2">
      <c r="B396" s="29"/>
      <c r="C396" s="14"/>
      <c r="H396" s="23"/>
      <c r="I396" s="2"/>
      <c r="J396" s="2"/>
      <c r="K396" s="2"/>
    </row>
    <row r="397" spans="2:11" x14ac:dyDescent="0.2">
      <c r="B397" s="29"/>
      <c r="C397" s="14"/>
      <c r="H397" s="23"/>
      <c r="I397" s="2"/>
      <c r="J397" s="2"/>
      <c r="K397" s="2"/>
    </row>
    <row r="398" spans="2:11" x14ac:dyDescent="0.2">
      <c r="B398" s="29"/>
      <c r="C398" s="14"/>
      <c r="H398" s="23"/>
      <c r="I398" s="2"/>
      <c r="J398" s="2"/>
      <c r="K398" s="2"/>
    </row>
    <row r="399" spans="2:11" x14ac:dyDescent="0.2">
      <c r="B399" s="29"/>
      <c r="C399" s="14"/>
      <c r="H399" s="23"/>
      <c r="I399" s="2"/>
      <c r="J399" s="2"/>
      <c r="K399" s="2"/>
    </row>
    <row r="400" spans="2:11" x14ac:dyDescent="0.2">
      <c r="B400" s="29"/>
      <c r="C400" s="14"/>
      <c r="H400" s="23"/>
      <c r="I400" s="2"/>
      <c r="J400" s="2"/>
      <c r="K400" s="2"/>
    </row>
    <row r="401" spans="2:11" x14ac:dyDescent="0.2">
      <c r="B401" s="29"/>
      <c r="C401" s="14"/>
      <c r="H401" s="23"/>
      <c r="I401" s="2"/>
      <c r="J401" s="2"/>
      <c r="K401" s="2"/>
    </row>
    <row r="402" spans="2:11" x14ac:dyDescent="0.2">
      <c r="B402" s="29"/>
      <c r="C402" s="14"/>
      <c r="H402" s="23"/>
      <c r="I402" s="2"/>
      <c r="J402" s="2"/>
      <c r="K402" s="2"/>
    </row>
    <row r="403" spans="2:11" x14ac:dyDescent="0.2">
      <c r="B403" s="29"/>
      <c r="C403" s="14"/>
      <c r="H403" s="23"/>
      <c r="I403" s="2"/>
      <c r="J403" s="2"/>
      <c r="K403" s="2"/>
    </row>
    <row r="404" spans="2:11" x14ac:dyDescent="0.2">
      <c r="B404" s="29"/>
      <c r="C404" s="14"/>
      <c r="H404" s="23"/>
      <c r="I404" s="2"/>
      <c r="J404" s="2"/>
      <c r="K404" s="2"/>
    </row>
    <row r="405" spans="2:11" x14ac:dyDescent="0.2">
      <c r="B405" s="29"/>
      <c r="C405" s="14"/>
      <c r="H405" s="23"/>
      <c r="I405" s="2"/>
      <c r="J405" s="2"/>
      <c r="K405" s="2"/>
    </row>
    <row r="406" spans="2:11" x14ac:dyDescent="0.2">
      <c r="B406" s="29"/>
      <c r="C406" s="14"/>
      <c r="H406" s="23"/>
      <c r="I406" s="2"/>
      <c r="J406" s="2"/>
      <c r="K406" s="2"/>
    </row>
    <row r="407" spans="2:11" x14ac:dyDescent="0.2">
      <c r="B407" s="29"/>
      <c r="C407" s="14"/>
      <c r="H407" s="23"/>
      <c r="I407" s="2"/>
      <c r="J407" s="2"/>
      <c r="K407" s="2"/>
    </row>
    <row r="408" spans="2:11" x14ac:dyDescent="0.2">
      <c r="B408" s="29"/>
      <c r="C408" s="14"/>
      <c r="H408" s="23"/>
      <c r="I408" s="2"/>
      <c r="J408" s="2"/>
      <c r="K408" s="2"/>
    </row>
    <row r="409" spans="2:11" x14ac:dyDescent="0.2">
      <c r="B409" s="29"/>
      <c r="C409" s="14"/>
      <c r="H409" s="23"/>
      <c r="I409" s="2"/>
      <c r="J409" s="2"/>
      <c r="K409" s="2"/>
    </row>
    <row r="410" spans="2:11" x14ac:dyDescent="0.2">
      <c r="B410" s="29"/>
      <c r="C410" s="14"/>
      <c r="H410" s="23"/>
      <c r="I410" s="2"/>
      <c r="J410" s="2"/>
      <c r="K410" s="2"/>
    </row>
    <row r="411" spans="2:11" x14ac:dyDescent="0.2">
      <c r="B411" s="29"/>
      <c r="C411" s="14"/>
      <c r="H411" s="23"/>
      <c r="I411" s="2"/>
      <c r="J411" s="2"/>
      <c r="K411" s="2"/>
    </row>
    <row r="412" spans="2:11" x14ac:dyDescent="0.2">
      <c r="B412" s="29"/>
      <c r="C412" s="14"/>
      <c r="H412" s="23"/>
      <c r="I412" s="2"/>
      <c r="J412" s="2"/>
      <c r="K412" s="2"/>
    </row>
    <row r="413" spans="2:11" x14ac:dyDescent="0.2">
      <c r="B413" s="29"/>
      <c r="C413" s="14"/>
      <c r="H413" s="23"/>
      <c r="I413" s="2"/>
      <c r="J413" s="2"/>
      <c r="K413" s="2"/>
    </row>
    <row r="414" spans="2:11" x14ac:dyDescent="0.2">
      <c r="B414" s="29"/>
      <c r="C414" s="14"/>
      <c r="H414" s="23"/>
      <c r="I414" s="2"/>
      <c r="J414" s="2"/>
      <c r="K414" s="2"/>
    </row>
    <row r="415" spans="2:11" x14ac:dyDescent="0.2">
      <c r="B415" s="29"/>
      <c r="C415" s="14"/>
      <c r="H415" s="23"/>
      <c r="I415" s="2"/>
      <c r="J415" s="2"/>
      <c r="K415" s="2"/>
    </row>
    <row r="416" spans="2:11" x14ac:dyDescent="0.2">
      <c r="B416" s="29"/>
      <c r="C416" s="14"/>
      <c r="H416" s="23"/>
      <c r="I416" s="2"/>
      <c r="J416" s="2"/>
      <c r="K416" s="2"/>
    </row>
    <row r="417" spans="2:11" x14ac:dyDescent="0.2">
      <c r="B417" s="29"/>
      <c r="C417" s="14"/>
      <c r="H417" s="23"/>
      <c r="I417" s="2"/>
      <c r="J417" s="2"/>
      <c r="K417" s="2"/>
    </row>
    <row r="418" spans="2:11" x14ac:dyDescent="0.2">
      <c r="B418" s="29"/>
      <c r="C418" s="14"/>
      <c r="H418" s="23"/>
      <c r="I418" s="2"/>
      <c r="J418" s="2"/>
      <c r="K418" s="2"/>
    </row>
    <row r="419" spans="2:11" x14ac:dyDescent="0.2">
      <c r="B419" s="29"/>
      <c r="C419" s="14"/>
      <c r="H419" s="23"/>
      <c r="I419" s="2"/>
      <c r="J419" s="2"/>
      <c r="K419" s="2"/>
    </row>
    <row r="420" spans="2:11" x14ac:dyDescent="0.2">
      <c r="B420" s="29"/>
      <c r="C420" s="14"/>
      <c r="H420" s="23"/>
      <c r="I420" s="2"/>
      <c r="J420" s="2"/>
      <c r="K420" s="2"/>
    </row>
    <row r="421" spans="2:11" x14ac:dyDescent="0.2">
      <c r="B421" s="29"/>
      <c r="C421" s="14"/>
      <c r="H421" s="23"/>
      <c r="I421" s="2"/>
      <c r="J421" s="2"/>
      <c r="K421" s="2"/>
    </row>
    <row r="422" spans="2:11" x14ac:dyDescent="0.2">
      <c r="B422" s="29"/>
      <c r="C422" s="14"/>
      <c r="H422" s="23"/>
      <c r="I422" s="2"/>
      <c r="J422" s="2"/>
      <c r="K422" s="2"/>
    </row>
    <row r="423" spans="2:11" x14ac:dyDescent="0.2">
      <c r="B423" s="29"/>
      <c r="C423" s="14"/>
      <c r="H423" s="23"/>
      <c r="I423" s="2"/>
      <c r="J423" s="2"/>
      <c r="K423" s="2"/>
    </row>
    <row r="424" spans="2:11" x14ac:dyDescent="0.2">
      <c r="B424" s="29"/>
      <c r="C424" s="14"/>
      <c r="H424" s="23"/>
      <c r="I424" s="2"/>
      <c r="J424" s="2"/>
      <c r="K424" s="2"/>
    </row>
    <row r="425" spans="2:11" x14ac:dyDescent="0.2">
      <c r="B425" s="29"/>
      <c r="C425" s="14"/>
      <c r="H425" s="23"/>
      <c r="I425" s="2"/>
      <c r="J425" s="2"/>
      <c r="K425" s="2"/>
    </row>
    <row r="426" spans="2:11" x14ac:dyDescent="0.2">
      <c r="B426" s="29"/>
      <c r="C426" s="14"/>
      <c r="H426" s="23"/>
      <c r="I426" s="2"/>
      <c r="J426" s="2"/>
      <c r="K426" s="2"/>
    </row>
    <row r="427" spans="2:11" x14ac:dyDescent="0.2">
      <c r="B427" s="29"/>
      <c r="C427" s="14"/>
      <c r="H427" s="23"/>
      <c r="I427" s="2"/>
      <c r="J427" s="2"/>
      <c r="K427" s="2"/>
    </row>
    <row r="428" spans="2:11" x14ac:dyDescent="0.2">
      <c r="B428" s="29"/>
      <c r="C428" s="14"/>
      <c r="H428" s="23"/>
      <c r="I428" s="2"/>
      <c r="J428" s="2"/>
      <c r="K428" s="2"/>
    </row>
    <row r="429" spans="2:11" x14ac:dyDescent="0.2">
      <c r="B429" s="29"/>
      <c r="C429" s="14"/>
      <c r="H429" s="23"/>
      <c r="I429" s="2"/>
      <c r="J429" s="2"/>
      <c r="K429" s="2"/>
    </row>
    <row r="430" spans="2:11" x14ac:dyDescent="0.2">
      <c r="B430" s="29"/>
      <c r="C430" s="14"/>
      <c r="H430" s="23"/>
      <c r="I430" s="2"/>
      <c r="J430" s="2"/>
      <c r="K430" s="2"/>
    </row>
    <row r="431" spans="2:11" x14ac:dyDescent="0.2">
      <c r="B431" s="29"/>
      <c r="C431" s="14"/>
      <c r="H431" s="23"/>
      <c r="I431" s="2"/>
      <c r="J431" s="2"/>
      <c r="K431" s="2"/>
    </row>
    <row r="432" spans="2:11" x14ac:dyDescent="0.2">
      <c r="B432" s="29"/>
      <c r="C432" s="14"/>
      <c r="H432" s="23"/>
      <c r="I432" s="2"/>
      <c r="J432" s="2"/>
      <c r="K432" s="2"/>
    </row>
    <row r="433" spans="2:11" x14ac:dyDescent="0.2">
      <c r="B433" s="29"/>
      <c r="C433" s="14"/>
      <c r="H433" s="23"/>
      <c r="I433" s="2"/>
      <c r="J433" s="2"/>
      <c r="K433" s="2"/>
    </row>
    <row r="434" spans="2:11" x14ac:dyDescent="0.2">
      <c r="B434" s="29"/>
      <c r="C434" s="14"/>
      <c r="H434" s="23"/>
      <c r="I434" s="2"/>
      <c r="J434" s="2"/>
      <c r="K434" s="2"/>
    </row>
    <row r="435" spans="2:11" x14ac:dyDescent="0.2">
      <c r="B435" s="29"/>
      <c r="C435" s="14"/>
      <c r="H435" s="23"/>
      <c r="I435" s="2"/>
      <c r="J435" s="2"/>
      <c r="K435" s="2"/>
    </row>
    <row r="436" spans="2:11" x14ac:dyDescent="0.2">
      <c r="B436" s="29"/>
      <c r="C436" s="14"/>
      <c r="H436" s="23"/>
      <c r="I436" s="2"/>
      <c r="J436" s="2"/>
      <c r="K436" s="2"/>
    </row>
    <row r="437" spans="2:11" x14ac:dyDescent="0.2">
      <c r="B437" s="29"/>
      <c r="C437" s="14"/>
      <c r="H437" s="23"/>
      <c r="I437" s="2"/>
      <c r="J437" s="2"/>
      <c r="K437" s="2"/>
    </row>
    <row r="438" spans="2:11" x14ac:dyDescent="0.2">
      <c r="B438" s="29"/>
      <c r="C438" s="14"/>
      <c r="H438" s="23"/>
      <c r="I438" s="2"/>
      <c r="J438" s="2"/>
      <c r="K438" s="2"/>
    </row>
    <row r="439" spans="2:11" x14ac:dyDescent="0.2">
      <c r="B439" s="29"/>
      <c r="C439" s="14"/>
      <c r="H439" s="23"/>
      <c r="I439" s="2"/>
      <c r="J439" s="2"/>
      <c r="K439" s="2"/>
    </row>
    <row r="440" spans="2:11" x14ac:dyDescent="0.2">
      <c r="B440" s="29"/>
      <c r="C440" s="14"/>
      <c r="H440" s="23"/>
      <c r="I440" s="2"/>
      <c r="J440" s="2"/>
      <c r="K440" s="2"/>
    </row>
    <row r="441" spans="2:11" x14ac:dyDescent="0.2">
      <c r="B441" s="29"/>
      <c r="C441" s="14"/>
      <c r="H441" s="23"/>
      <c r="I441" s="2"/>
      <c r="J441" s="2"/>
      <c r="K441" s="2"/>
    </row>
    <row r="442" spans="2:11" x14ac:dyDescent="0.2">
      <c r="B442" s="29"/>
      <c r="C442" s="14"/>
      <c r="H442" s="23"/>
      <c r="I442" s="2"/>
      <c r="J442" s="2"/>
      <c r="K442" s="2"/>
    </row>
    <row r="443" spans="2:11" x14ac:dyDescent="0.2">
      <c r="B443" s="29"/>
      <c r="C443" s="14"/>
      <c r="H443" s="23"/>
      <c r="I443" s="2"/>
      <c r="J443" s="2"/>
      <c r="K443" s="2"/>
    </row>
    <row r="444" spans="2:11" x14ac:dyDescent="0.2">
      <c r="B444" s="29"/>
      <c r="C444" s="14"/>
      <c r="H444" s="23"/>
      <c r="I444" s="2"/>
      <c r="J444" s="2"/>
      <c r="K444" s="2"/>
    </row>
    <row r="445" spans="2:11" x14ac:dyDescent="0.2">
      <c r="B445" s="29"/>
      <c r="C445" s="14"/>
      <c r="H445" s="23"/>
      <c r="I445" s="2"/>
      <c r="J445" s="2"/>
      <c r="K445" s="2"/>
    </row>
    <row r="446" spans="2:11" x14ac:dyDescent="0.2">
      <c r="B446" s="29"/>
      <c r="C446" s="14"/>
      <c r="H446" s="23"/>
      <c r="I446" s="2"/>
      <c r="J446" s="2"/>
      <c r="K446" s="2"/>
    </row>
    <row r="447" spans="2:11" x14ac:dyDescent="0.2">
      <c r="B447" s="29"/>
      <c r="C447" s="14"/>
      <c r="H447" s="23"/>
      <c r="I447" s="2"/>
      <c r="J447" s="2"/>
      <c r="K447" s="2"/>
    </row>
    <row r="448" spans="2:11" x14ac:dyDescent="0.2">
      <c r="B448" s="29"/>
      <c r="C448" s="14"/>
      <c r="H448" s="23"/>
      <c r="I448" s="2"/>
      <c r="J448" s="2"/>
      <c r="K448" s="2"/>
    </row>
    <row r="449" spans="2:11" x14ac:dyDescent="0.2">
      <c r="B449" s="29"/>
      <c r="C449" s="14"/>
      <c r="H449" s="23"/>
      <c r="I449" s="2"/>
      <c r="J449" s="2"/>
      <c r="K449" s="2"/>
    </row>
    <row r="450" spans="2:11" x14ac:dyDescent="0.2">
      <c r="B450" s="29"/>
      <c r="C450" s="14"/>
      <c r="H450" s="23"/>
      <c r="I450" s="2"/>
      <c r="J450" s="2"/>
      <c r="K450" s="2"/>
    </row>
    <row r="451" spans="2:11" x14ac:dyDescent="0.2">
      <c r="B451" s="29"/>
      <c r="C451" s="14"/>
      <c r="H451" s="23"/>
      <c r="I451" s="2"/>
      <c r="J451" s="2"/>
      <c r="K451" s="2"/>
    </row>
    <row r="452" spans="2:11" x14ac:dyDescent="0.2">
      <c r="B452" s="29"/>
      <c r="C452" s="14"/>
      <c r="H452" s="23"/>
      <c r="I452" s="2"/>
      <c r="J452" s="2"/>
      <c r="K452" s="2"/>
    </row>
    <row r="453" spans="2:11" x14ac:dyDescent="0.2">
      <c r="B453" s="29"/>
      <c r="C453" s="14"/>
      <c r="H453" s="23"/>
      <c r="I453" s="2"/>
      <c r="J453" s="2"/>
      <c r="K453" s="2"/>
    </row>
    <row r="454" spans="2:11" x14ac:dyDescent="0.2">
      <c r="B454" s="29"/>
      <c r="C454" s="14"/>
      <c r="H454" s="23"/>
      <c r="I454" s="2"/>
      <c r="J454" s="2"/>
      <c r="K454" s="2"/>
    </row>
    <row r="455" spans="2:11" x14ac:dyDescent="0.2">
      <c r="B455" s="29"/>
      <c r="C455" s="14"/>
      <c r="H455" s="23"/>
      <c r="I455" s="2"/>
      <c r="J455" s="2"/>
      <c r="K455" s="2"/>
    </row>
    <row r="456" spans="2:11" x14ac:dyDescent="0.2">
      <c r="B456" s="29"/>
      <c r="C456" s="14"/>
      <c r="H456" s="23"/>
      <c r="I456" s="2"/>
      <c r="J456" s="2"/>
      <c r="K456" s="2"/>
    </row>
    <row r="457" spans="2:11" x14ac:dyDescent="0.2">
      <c r="B457" s="29"/>
      <c r="C457" s="14"/>
      <c r="H457" s="23"/>
      <c r="I457" s="2"/>
      <c r="J457" s="2"/>
      <c r="K457" s="2"/>
    </row>
    <row r="458" spans="2:11" x14ac:dyDescent="0.2">
      <c r="B458" s="29"/>
      <c r="C458" s="14"/>
      <c r="H458" s="23"/>
      <c r="I458" s="2"/>
      <c r="J458" s="2"/>
      <c r="K458" s="2"/>
    </row>
    <row r="459" spans="2:11" x14ac:dyDescent="0.2">
      <c r="B459" s="29"/>
      <c r="C459" s="14"/>
      <c r="H459" s="23"/>
      <c r="I459" s="2"/>
      <c r="J459" s="2"/>
      <c r="K459" s="2"/>
    </row>
    <row r="460" spans="2:11" x14ac:dyDescent="0.2">
      <c r="B460" s="29"/>
      <c r="C460" s="14"/>
      <c r="H460" s="23"/>
      <c r="I460" s="2"/>
      <c r="J460" s="2"/>
      <c r="K460" s="2"/>
    </row>
    <row r="461" spans="2:11" x14ac:dyDescent="0.2">
      <c r="B461" s="29"/>
      <c r="C461" s="14"/>
      <c r="H461" s="23"/>
      <c r="I461" s="2"/>
      <c r="J461" s="2"/>
      <c r="K461" s="2"/>
    </row>
    <row r="462" spans="2:11" x14ac:dyDescent="0.2">
      <c r="B462" s="29"/>
      <c r="C462" s="14"/>
      <c r="H462" s="23"/>
      <c r="I462" s="2"/>
      <c r="J462" s="2"/>
      <c r="K462" s="2"/>
    </row>
    <row r="463" spans="2:11" x14ac:dyDescent="0.2">
      <c r="B463" s="29"/>
      <c r="C463" s="14"/>
      <c r="H463" s="23"/>
      <c r="I463" s="2"/>
      <c r="J463" s="2"/>
      <c r="K463" s="2"/>
    </row>
    <row r="464" spans="2:11" x14ac:dyDescent="0.2">
      <c r="B464" s="29"/>
      <c r="C464" s="14"/>
      <c r="H464" s="23"/>
      <c r="I464" s="2"/>
      <c r="J464" s="2"/>
      <c r="K464" s="2"/>
    </row>
    <row r="465" spans="2:11" x14ac:dyDescent="0.2">
      <c r="B465" s="29"/>
      <c r="C465" s="14"/>
      <c r="H465" s="23"/>
      <c r="I465" s="2"/>
      <c r="J465" s="2"/>
      <c r="K465" s="2"/>
    </row>
    <row r="466" spans="2:11" x14ac:dyDescent="0.2">
      <c r="B466" s="29"/>
      <c r="C466" s="14"/>
      <c r="H466" s="23"/>
      <c r="I466" s="2"/>
      <c r="J466" s="2"/>
      <c r="K466" s="2"/>
    </row>
    <row r="467" spans="2:11" x14ac:dyDescent="0.2">
      <c r="B467" s="29"/>
      <c r="C467" s="14"/>
      <c r="H467" s="23"/>
      <c r="I467" s="2"/>
      <c r="J467" s="2"/>
      <c r="K467" s="2"/>
    </row>
    <row r="468" spans="2:11" x14ac:dyDescent="0.2">
      <c r="B468" s="29"/>
      <c r="C468" s="14"/>
      <c r="H468" s="23"/>
      <c r="I468" s="2"/>
      <c r="J468" s="2"/>
      <c r="K468" s="2"/>
    </row>
    <row r="469" spans="2:11" x14ac:dyDescent="0.2">
      <c r="B469" s="29"/>
      <c r="C469" s="14"/>
      <c r="H469" s="23"/>
      <c r="I469" s="2"/>
      <c r="J469" s="2"/>
      <c r="K469" s="2"/>
    </row>
    <row r="470" spans="2:11" x14ac:dyDescent="0.2">
      <c r="B470" s="29"/>
      <c r="C470" s="14"/>
      <c r="H470" s="23"/>
      <c r="I470" s="2"/>
      <c r="J470" s="2"/>
      <c r="K470" s="2"/>
    </row>
    <row r="471" spans="2:11" x14ac:dyDescent="0.2">
      <c r="B471" s="29"/>
      <c r="C471" s="14"/>
      <c r="H471" s="23"/>
      <c r="I471" s="2"/>
      <c r="J471" s="2"/>
      <c r="K471" s="2"/>
    </row>
    <row r="472" spans="2:11" x14ac:dyDescent="0.2">
      <c r="B472" s="29"/>
      <c r="C472" s="14"/>
      <c r="H472" s="23"/>
      <c r="I472" s="2"/>
      <c r="J472" s="2"/>
      <c r="K472" s="2"/>
    </row>
    <row r="473" spans="2:11" x14ac:dyDescent="0.2">
      <c r="B473" s="29"/>
      <c r="C473" s="14"/>
      <c r="H473" s="23"/>
      <c r="I473" s="2"/>
      <c r="J473" s="2"/>
      <c r="K473" s="2"/>
    </row>
    <row r="474" spans="2:11" x14ac:dyDescent="0.2">
      <c r="B474" s="29"/>
      <c r="C474" s="14"/>
      <c r="H474" s="23"/>
      <c r="I474" s="2"/>
      <c r="J474" s="2"/>
      <c r="K474" s="2"/>
    </row>
    <row r="475" spans="2:11" x14ac:dyDescent="0.2">
      <c r="B475" s="29"/>
      <c r="C475" s="14"/>
      <c r="H475" s="23"/>
      <c r="I475" s="2"/>
      <c r="J475" s="2"/>
      <c r="K475" s="2"/>
    </row>
    <row r="476" spans="2:11" x14ac:dyDescent="0.2">
      <c r="B476" s="29"/>
      <c r="C476" s="14"/>
      <c r="H476" s="23"/>
      <c r="I476" s="2"/>
      <c r="J476" s="2"/>
      <c r="K476" s="2"/>
    </row>
    <row r="477" spans="2:11" x14ac:dyDescent="0.2">
      <c r="B477" s="29"/>
      <c r="C477" s="14"/>
      <c r="H477" s="23"/>
      <c r="I477" s="2"/>
      <c r="J477" s="2"/>
      <c r="K477" s="2"/>
    </row>
    <row r="478" spans="2:11" x14ac:dyDescent="0.2">
      <c r="B478" s="29"/>
      <c r="C478" s="14"/>
      <c r="H478" s="23"/>
      <c r="I478" s="2"/>
      <c r="J478" s="2"/>
      <c r="K478" s="2"/>
    </row>
    <row r="479" spans="2:11" x14ac:dyDescent="0.2">
      <c r="B479" s="29"/>
      <c r="C479" s="14"/>
      <c r="H479" s="23"/>
      <c r="I479" s="2"/>
      <c r="J479" s="2"/>
      <c r="K479" s="2"/>
    </row>
    <row r="480" spans="2:11" x14ac:dyDescent="0.2">
      <c r="B480" s="29"/>
      <c r="C480" s="14"/>
      <c r="H480" s="23"/>
      <c r="I480" s="2"/>
      <c r="J480" s="2"/>
      <c r="K480" s="2"/>
    </row>
    <row r="481" spans="2:11" x14ac:dyDescent="0.2">
      <c r="B481" s="29"/>
      <c r="C481" s="14"/>
      <c r="H481" s="23"/>
      <c r="I481" s="2"/>
      <c r="J481" s="2"/>
      <c r="K481" s="2"/>
    </row>
    <row r="482" spans="2:11" x14ac:dyDescent="0.2">
      <c r="B482" s="29"/>
      <c r="C482" s="14"/>
      <c r="H482" s="23"/>
      <c r="I482" s="2"/>
      <c r="J482" s="2"/>
      <c r="K482" s="2"/>
    </row>
    <row r="483" spans="2:11" x14ac:dyDescent="0.2">
      <c r="B483" s="29"/>
      <c r="C483" s="14"/>
      <c r="H483" s="23"/>
      <c r="I483" s="2"/>
      <c r="J483" s="2"/>
      <c r="K483" s="2"/>
    </row>
    <row r="484" spans="2:11" x14ac:dyDescent="0.2">
      <c r="B484" s="29"/>
      <c r="C484" s="14"/>
      <c r="H484" s="23"/>
      <c r="I484" s="2"/>
      <c r="J484" s="2"/>
      <c r="K484" s="2"/>
    </row>
    <row r="485" spans="2:11" x14ac:dyDescent="0.2">
      <c r="B485" s="29"/>
      <c r="C485" s="14"/>
      <c r="H485" s="23"/>
      <c r="I485" s="2"/>
      <c r="J485" s="2"/>
      <c r="K485" s="2"/>
    </row>
    <row r="486" spans="2:11" x14ac:dyDescent="0.2">
      <c r="B486" s="29"/>
      <c r="C486" s="14"/>
      <c r="H486" s="23"/>
      <c r="I486" s="2"/>
      <c r="J486" s="2"/>
      <c r="K486" s="2"/>
    </row>
    <row r="487" spans="2:11" x14ac:dyDescent="0.2">
      <c r="B487" s="29"/>
      <c r="C487" s="14"/>
      <c r="H487" s="23"/>
      <c r="I487" s="2"/>
      <c r="J487" s="2"/>
      <c r="K487" s="2"/>
    </row>
    <row r="488" spans="2:11" x14ac:dyDescent="0.2">
      <c r="B488" s="29"/>
      <c r="C488" s="14"/>
      <c r="H488" s="23"/>
      <c r="I488" s="2"/>
      <c r="J488" s="2"/>
      <c r="K488" s="2"/>
    </row>
    <row r="489" spans="2:11" x14ac:dyDescent="0.2">
      <c r="B489" s="29"/>
      <c r="C489" s="14"/>
      <c r="H489" s="23"/>
      <c r="I489" s="2"/>
      <c r="J489" s="2"/>
      <c r="K489" s="2"/>
    </row>
    <row r="490" spans="2:11" x14ac:dyDescent="0.2">
      <c r="B490" s="29"/>
      <c r="C490" s="14"/>
      <c r="H490" s="23"/>
      <c r="I490" s="2"/>
      <c r="J490" s="2"/>
      <c r="K490" s="2"/>
    </row>
    <row r="491" spans="2:11" x14ac:dyDescent="0.2">
      <c r="B491" s="29"/>
      <c r="C491" s="14"/>
      <c r="H491" s="23"/>
      <c r="I491" s="2"/>
      <c r="J491" s="2"/>
      <c r="K491" s="2"/>
    </row>
    <row r="492" spans="2:11" x14ac:dyDescent="0.2">
      <c r="B492" s="29"/>
      <c r="C492" s="14"/>
      <c r="H492" s="23"/>
      <c r="I492" s="2"/>
      <c r="J492" s="2"/>
      <c r="K492" s="2"/>
    </row>
    <row r="493" spans="2:11" x14ac:dyDescent="0.2">
      <c r="B493" s="29"/>
      <c r="C493" s="14"/>
      <c r="H493" s="23"/>
      <c r="I493" s="2"/>
      <c r="J493" s="2"/>
      <c r="K493" s="2"/>
    </row>
    <row r="494" spans="2:11" x14ac:dyDescent="0.2">
      <c r="B494" s="29"/>
      <c r="C494" s="14"/>
      <c r="H494" s="23"/>
      <c r="I494" s="2"/>
      <c r="J494" s="2"/>
      <c r="K494" s="2"/>
    </row>
    <row r="495" spans="2:11" x14ac:dyDescent="0.2">
      <c r="B495" s="29"/>
      <c r="C495" s="14"/>
      <c r="H495" s="23"/>
      <c r="I495" s="2"/>
      <c r="J495" s="2"/>
      <c r="K495" s="2"/>
    </row>
    <row r="496" spans="2:11" x14ac:dyDescent="0.2">
      <c r="B496" s="29"/>
      <c r="C496" s="14"/>
      <c r="H496" s="23"/>
      <c r="I496" s="2"/>
      <c r="J496" s="2"/>
      <c r="K496" s="2"/>
    </row>
    <row r="497" spans="2:11" x14ac:dyDescent="0.2">
      <c r="B497" s="29"/>
      <c r="C497" s="14"/>
      <c r="H497" s="23"/>
      <c r="I497" s="2"/>
      <c r="J497" s="2"/>
      <c r="K497" s="2"/>
    </row>
    <row r="498" spans="2:11" x14ac:dyDescent="0.2">
      <c r="B498" s="29"/>
      <c r="C498" s="14"/>
      <c r="H498" s="23"/>
      <c r="I498" s="2"/>
      <c r="J498" s="2"/>
      <c r="K498" s="2"/>
    </row>
    <row r="499" spans="2:11" x14ac:dyDescent="0.2">
      <c r="B499" s="29"/>
      <c r="C499" s="14"/>
      <c r="H499" s="23"/>
      <c r="I499" s="2"/>
      <c r="J499" s="2"/>
      <c r="K499" s="2"/>
    </row>
    <row r="500" spans="2:11" x14ac:dyDescent="0.2">
      <c r="B500" s="29"/>
      <c r="C500" s="14"/>
      <c r="H500" s="23"/>
      <c r="I500" s="2"/>
      <c r="J500" s="2"/>
      <c r="K500" s="2"/>
    </row>
    <row r="501" spans="2:11" x14ac:dyDescent="0.2">
      <c r="B501" s="29"/>
      <c r="C501" s="14"/>
      <c r="H501" s="23"/>
      <c r="I501" s="2"/>
      <c r="J501" s="2"/>
      <c r="K501" s="2"/>
    </row>
    <row r="502" spans="2:11" x14ac:dyDescent="0.2">
      <c r="B502" s="29"/>
      <c r="C502" s="14"/>
      <c r="H502" s="23"/>
      <c r="I502" s="2"/>
      <c r="J502" s="2"/>
      <c r="K502" s="2"/>
    </row>
    <row r="503" spans="2:11" x14ac:dyDescent="0.2">
      <c r="B503" s="29"/>
      <c r="C503" s="14"/>
      <c r="H503" s="23"/>
      <c r="I503" s="2"/>
      <c r="J503" s="2"/>
      <c r="K503" s="2"/>
    </row>
    <row r="504" spans="2:11" x14ac:dyDescent="0.2">
      <c r="B504" s="29"/>
      <c r="C504" s="14"/>
      <c r="H504" s="23"/>
      <c r="I504" s="2"/>
      <c r="J504" s="2"/>
      <c r="K504" s="2"/>
    </row>
    <row r="505" spans="2:11" x14ac:dyDescent="0.2">
      <c r="B505" s="29"/>
      <c r="C505" s="14"/>
      <c r="H505" s="23"/>
      <c r="I505" s="2"/>
      <c r="J505" s="2"/>
      <c r="K505" s="2"/>
    </row>
    <row r="506" spans="2:11" x14ac:dyDescent="0.2">
      <c r="B506" s="29"/>
      <c r="C506" s="14"/>
      <c r="H506" s="23"/>
      <c r="I506" s="2"/>
      <c r="J506" s="2"/>
      <c r="K506" s="2"/>
    </row>
    <row r="507" spans="2:11" x14ac:dyDescent="0.2">
      <c r="B507" s="29"/>
      <c r="C507" s="14"/>
      <c r="H507" s="23"/>
      <c r="I507" s="2"/>
      <c r="J507" s="2"/>
      <c r="K507" s="2"/>
    </row>
    <row r="508" spans="2:11" x14ac:dyDescent="0.2">
      <c r="B508" s="29"/>
      <c r="C508" s="14"/>
      <c r="H508" s="23"/>
      <c r="I508" s="2"/>
      <c r="J508" s="2"/>
      <c r="K508" s="2"/>
    </row>
    <row r="509" spans="2:11" x14ac:dyDescent="0.2">
      <c r="B509" s="29"/>
      <c r="C509" s="14"/>
      <c r="H509" s="23"/>
      <c r="I509" s="2"/>
      <c r="J509" s="2"/>
      <c r="K509" s="2"/>
    </row>
    <row r="510" spans="2:11" x14ac:dyDescent="0.2">
      <c r="B510" s="29"/>
      <c r="C510" s="14"/>
      <c r="H510" s="23"/>
      <c r="I510" s="2"/>
      <c r="J510" s="2"/>
      <c r="K510" s="2"/>
    </row>
    <row r="511" spans="2:11" x14ac:dyDescent="0.2">
      <c r="B511" s="29"/>
      <c r="C511" s="14"/>
      <c r="H511" s="23"/>
      <c r="I511" s="2"/>
      <c r="J511" s="2"/>
      <c r="K511" s="2"/>
    </row>
    <row r="512" spans="2:11" x14ac:dyDescent="0.2">
      <c r="B512" s="29"/>
      <c r="C512" s="14"/>
      <c r="H512" s="23"/>
      <c r="I512" s="2"/>
      <c r="J512" s="2"/>
      <c r="K512" s="2"/>
    </row>
    <row r="513" spans="2:11" x14ac:dyDescent="0.2">
      <c r="B513" s="29"/>
      <c r="C513" s="14"/>
      <c r="H513" s="23"/>
      <c r="I513" s="2"/>
      <c r="J513" s="2"/>
      <c r="K513" s="2"/>
    </row>
    <row r="514" spans="2:11" x14ac:dyDescent="0.2">
      <c r="B514" s="29"/>
      <c r="C514" s="14"/>
      <c r="H514" s="23"/>
      <c r="I514" s="2"/>
      <c r="J514" s="2"/>
      <c r="K514" s="2"/>
    </row>
    <row r="515" spans="2:11" x14ac:dyDescent="0.2">
      <c r="B515" s="29"/>
      <c r="C515" s="14"/>
      <c r="H515" s="23"/>
      <c r="I515" s="2"/>
      <c r="J515" s="2"/>
      <c r="K515" s="2"/>
    </row>
    <row r="516" spans="2:11" x14ac:dyDescent="0.2">
      <c r="B516" s="29"/>
      <c r="C516" s="14"/>
      <c r="H516" s="23"/>
      <c r="I516" s="2"/>
      <c r="J516" s="2"/>
      <c r="K516" s="2"/>
    </row>
    <row r="517" spans="2:11" x14ac:dyDescent="0.2">
      <c r="B517" s="29"/>
      <c r="C517" s="14"/>
      <c r="H517" s="23"/>
      <c r="I517" s="2"/>
      <c r="J517" s="2"/>
      <c r="K517" s="2"/>
    </row>
    <row r="518" spans="2:11" x14ac:dyDescent="0.2">
      <c r="B518" s="29"/>
      <c r="C518" s="14"/>
      <c r="H518" s="23"/>
      <c r="I518" s="2"/>
      <c r="J518" s="2"/>
      <c r="K518" s="2"/>
    </row>
    <row r="519" spans="2:11" x14ac:dyDescent="0.2">
      <c r="B519" s="29"/>
      <c r="C519" s="14"/>
      <c r="H519" s="23"/>
      <c r="I519" s="2"/>
      <c r="J519" s="2"/>
      <c r="K519" s="2"/>
    </row>
    <row r="520" spans="2:11" x14ac:dyDescent="0.2">
      <c r="B520" s="29"/>
      <c r="C520" s="14"/>
      <c r="H520" s="23"/>
      <c r="I520" s="2"/>
      <c r="J520" s="2"/>
      <c r="K520" s="2"/>
    </row>
    <row r="521" spans="2:11" x14ac:dyDescent="0.2">
      <c r="B521" s="29"/>
      <c r="C521" s="14"/>
      <c r="H521" s="23"/>
      <c r="I521" s="2"/>
      <c r="J521" s="2"/>
      <c r="K521" s="2"/>
    </row>
    <row r="522" spans="2:11" x14ac:dyDescent="0.2">
      <c r="B522" s="29"/>
      <c r="C522" s="14"/>
      <c r="H522" s="23"/>
      <c r="I522" s="2"/>
      <c r="J522" s="2"/>
      <c r="K522" s="2"/>
    </row>
    <row r="523" spans="2:11" x14ac:dyDescent="0.2">
      <c r="B523" s="29"/>
      <c r="C523" s="14"/>
      <c r="H523" s="23"/>
      <c r="I523" s="2"/>
      <c r="J523" s="2"/>
      <c r="K523" s="2"/>
    </row>
    <row r="524" spans="2:11" x14ac:dyDescent="0.2">
      <c r="B524" s="29"/>
      <c r="C524" s="14"/>
      <c r="H524" s="23"/>
      <c r="I524" s="2"/>
      <c r="J524" s="2"/>
      <c r="K524" s="2"/>
    </row>
    <row r="525" spans="2:11" x14ac:dyDescent="0.2">
      <c r="B525" s="29"/>
      <c r="C525" s="14"/>
      <c r="H525" s="23"/>
      <c r="I525" s="2"/>
      <c r="J525" s="2"/>
      <c r="K525" s="2"/>
    </row>
    <row r="526" spans="2:11" x14ac:dyDescent="0.2">
      <c r="B526" s="29"/>
      <c r="C526" s="14"/>
      <c r="H526" s="23"/>
      <c r="I526" s="2"/>
      <c r="J526" s="2"/>
      <c r="K526" s="2"/>
    </row>
    <row r="527" spans="2:11" x14ac:dyDescent="0.2">
      <c r="B527" s="29"/>
      <c r="C527" s="14"/>
      <c r="H527" s="23"/>
      <c r="I527" s="2"/>
      <c r="J527" s="2"/>
      <c r="K527" s="2"/>
    </row>
    <row r="528" spans="2:11" x14ac:dyDescent="0.2">
      <c r="B528" s="29"/>
      <c r="C528" s="14"/>
      <c r="H528" s="23"/>
      <c r="I528" s="2"/>
      <c r="J528" s="2"/>
      <c r="K528" s="2"/>
    </row>
    <row r="529" spans="2:11" x14ac:dyDescent="0.2">
      <c r="B529" s="29"/>
      <c r="C529" s="14"/>
      <c r="H529" s="23"/>
      <c r="I529" s="2"/>
      <c r="J529" s="2"/>
      <c r="K529" s="2"/>
    </row>
    <row r="530" spans="2:11" x14ac:dyDescent="0.2">
      <c r="B530" s="29"/>
      <c r="C530" s="14"/>
      <c r="H530" s="23"/>
      <c r="I530" s="2"/>
      <c r="J530" s="2"/>
      <c r="K530" s="2"/>
    </row>
    <row r="531" spans="2:11" x14ac:dyDescent="0.2">
      <c r="B531" s="29"/>
      <c r="C531" s="14"/>
      <c r="H531" s="23"/>
      <c r="I531" s="2"/>
      <c r="J531" s="2"/>
      <c r="K531" s="2"/>
    </row>
    <row r="532" spans="2:11" x14ac:dyDescent="0.2">
      <c r="B532" s="29"/>
      <c r="C532" s="14"/>
      <c r="H532" s="23"/>
      <c r="I532" s="2"/>
      <c r="J532" s="2"/>
      <c r="K532" s="2"/>
    </row>
    <row r="533" spans="2:11" x14ac:dyDescent="0.2">
      <c r="B533" s="29"/>
      <c r="C533" s="14"/>
      <c r="H533" s="23"/>
      <c r="I533" s="2"/>
      <c r="J533" s="2"/>
      <c r="K533" s="2"/>
    </row>
    <row r="534" spans="2:11" x14ac:dyDescent="0.2">
      <c r="B534" s="29"/>
      <c r="C534" s="14"/>
      <c r="H534" s="23"/>
      <c r="I534" s="2"/>
      <c r="J534" s="2"/>
      <c r="K534" s="2"/>
    </row>
    <row r="535" spans="2:11" x14ac:dyDescent="0.2">
      <c r="B535" s="29"/>
      <c r="C535" s="14"/>
      <c r="H535" s="23"/>
      <c r="I535" s="2"/>
      <c r="J535" s="2"/>
      <c r="K535" s="2"/>
    </row>
    <row r="536" spans="2:11" x14ac:dyDescent="0.2">
      <c r="B536" s="29"/>
      <c r="C536" s="14"/>
      <c r="H536" s="23"/>
      <c r="I536" s="2"/>
      <c r="J536" s="2"/>
      <c r="K536" s="2"/>
    </row>
    <row r="537" spans="2:11" x14ac:dyDescent="0.2">
      <c r="B537" s="29"/>
      <c r="C537" s="14"/>
      <c r="H537" s="23"/>
      <c r="I537" s="2"/>
      <c r="J537" s="2"/>
      <c r="K537" s="2"/>
    </row>
    <row r="538" spans="2:11" x14ac:dyDescent="0.2">
      <c r="B538" s="29"/>
      <c r="C538" s="14"/>
      <c r="H538" s="23"/>
      <c r="I538" s="2"/>
      <c r="J538" s="2"/>
      <c r="K538" s="2"/>
    </row>
    <row r="539" spans="2:11" x14ac:dyDescent="0.2">
      <c r="B539" s="29"/>
      <c r="C539" s="14"/>
      <c r="H539" s="23"/>
      <c r="I539" s="2"/>
      <c r="J539" s="2"/>
      <c r="K539" s="2"/>
    </row>
    <row r="540" spans="2:11" x14ac:dyDescent="0.2">
      <c r="B540" s="29"/>
      <c r="C540" s="14"/>
      <c r="H540" s="23"/>
      <c r="I540" s="2"/>
      <c r="J540" s="2"/>
      <c r="K540" s="2"/>
    </row>
    <row r="541" spans="2:11" x14ac:dyDescent="0.2">
      <c r="B541" s="29"/>
      <c r="C541" s="14"/>
      <c r="H541" s="23"/>
      <c r="I541" s="2"/>
      <c r="J541" s="2"/>
      <c r="K541" s="2"/>
    </row>
    <row r="542" spans="2:11" x14ac:dyDescent="0.2">
      <c r="B542" s="29"/>
      <c r="C542" s="14"/>
      <c r="H542" s="23"/>
      <c r="I542" s="2"/>
      <c r="J542" s="2"/>
      <c r="K542" s="2"/>
    </row>
    <row r="543" spans="2:11" x14ac:dyDescent="0.2">
      <c r="B543" s="29"/>
      <c r="C543" s="14"/>
      <c r="H543" s="23"/>
      <c r="I543" s="2"/>
      <c r="J543" s="2"/>
      <c r="K543" s="2"/>
    </row>
    <row r="544" spans="2:11" x14ac:dyDescent="0.2">
      <c r="B544" s="29"/>
      <c r="C544" s="14"/>
      <c r="H544" s="23"/>
      <c r="I544" s="2"/>
      <c r="J544" s="2"/>
      <c r="K544" s="2"/>
    </row>
    <row r="545" spans="2:11" x14ac:dyDescent="0.2">
      <c r="B545" s="29"/>
      <c r="C545" s="14"/>
      <c r="H545" s="23"/>
      <c r="I545" s="2"/>
      <c r="J545" s="2"/>
      <c r="K545" s="2"/>
    </row>
    <row r="546" spans="2:11" x14ac:dyDescent="0.2">
      <c r="B546" s="29"/>
      <c r="C546" s="14"/>
      <c r="H546" s="23"/>
      <c r="I546" s="2"/>
      <c r="J546" s="2"/>
      <c r="K546" s="2"/>
    </row>
    <row r="547" spans="2:11" x14ac:dyDescent="0.2">
      <c r="B547" s="29"/>
      <c r="C547" s="14"/>
      <c r="H547" s="23"/>
      <c r="I547" s="2"/>
      <c r="J547" s="2"/>
      <c r="K547" s="2"/>
    </row>
    <row r="548" spans="2:11" x14ac:dyDescent="0.2">
      <c r="B548" s="29"/>
      <c r="C548" s="14"/>
      <c r="H548" s="23"/>
      <c r="I548" s="2"/>
      <c r="J548" s="2"/>
      <c r="K548" s="2"/>
    </row>
    <row r="549" spans="2:11" x14ac:dyDescent="0.2">
      <c r="B549" s="29"/>
      <c r="C549" s="14"/>
      <c r="H549" s="23"/>
      <c r="I549" s="2"/>
      <c r="J549" s="2"/>
      <c r="K549" s="2"/>
    </row>
    <row r="550" spans="2:11" x14ac:dyDescent="0.2">
      <c r="B550" s="29"/>
      <c r="C550" s="14"/>
      <c r="H550" s="23"/>
      <c r="I550" s="2"/>
      <c r="J550" s="2"/>
      <c r="K550" s="2"/>
    </row>
    <row r="551" spans="2:11" x14ac:dyDescent="0.2">
      <c r="B551" s="29"/>
      <c r="C551" s="14"/>
      <c r="H551" s="23"/>
      <c r="I551" s="2"/>
      <c r="J551" s="2"/>
      <c r="K551" s="2"/>
    </row>
    <row r="552" spans="2:11" x14ac:dyDescent="0.2">
      <c r="B552" s="29"/>
      <c r="C552" s="14"/>
      <c r="H552" s="23"/>
      <c r="I552" s="2"/>
      <c r="J552" s="2"/>
      <c r="K552" s="2"/>
    </row>
    <row r="553" spans="2:11" x14ac:dyDescent="0.2">
      <c r="B553" s="29"/>
      <c r="C553" s="14"/>
      <c r="H553" s="23"/>
      <c r="I553" s="2"/>
      <c r="J553" s="2"/>
      <c r="K553" s="2"/>
    </row>
    <row r="554" spans="2:11" x14ac:dyDescent="0.2">
      <c r="B554" s="29"/>
      <c r="C554" s="14"/>
      <c r="H554" s="23"/>
      <c r="I554" s="2"/>
      <c r="J554" s="2"/>
      <c r="K554" s="2"/>
    </row>
    <row r="555" spans="2:11" x14ac:dyDescent="0.2">
      <c r="B555" s="29"/>
      <c r="C555" s="14"/>
      <c r="H555" s="23"/>
      <c r="I555" s="2"/>
      <c r="J555" s="2"/>
      <c r="K555" s="2"/>
    </row>
    <row r="556" spans="2:11" x14ac:dyDescent="0.2">
      <c r="B556" s="29"/>
      <c r="C556" s="14"/>
      <c r="H556" s="23"/>
      <c r="I556" s="2"/>
      <c r="J556" s="2"/>
      <c r="K556" s="2"/>
    </row>
    <row r="557" spans="2:11" x14ac:dyDescent="0.2">
      <c r="B557" s="29"/>
      <c r="C557" s="14"/>
      <c r="H557" s="23"/>
      <c r="I557" s="2"/>
      <c r="J557" s="2"/>
      <c r="K557" s="2"/>
    </row>
    <row r="558" spans="2:11" x14ac:dyDescent="0.2">
      <c r="B558" s="29"/>
      <c r="C558" s="14"/>
      <c r="H558" s="23"/>
      <c r="I558" s="2"/>
      <c r="J558" s="2"/>
      <c r="K558" s="2"/>
    </row>
    <row r="559" spans="2:11" x14ac:dyDescent="0.2">
      <c r="B559" s="29"/>
      <c r="C559" s="14"/>
      <c r="H559" s="23"/>
      <c r="I559" s="2"/>
      <c r="J559" s="2"/>
      <c r="K559" s="2"/>
    </row>
    <row r="560" spans="2:11" x14ac:dyDescent="0.2">
      <c r="B560" s="29"/>
      <c r="C560" s="14"/>
      <c r="H560" s="23"/>
      <c r="I560" s="2"/>
      <c r="J560" s="2"/>
      <c r="K560" s="2"/>
    </row>
    <row r="561" spans="2:11" x14ac:dyDescent="0.2">
      <c r="B561" s="29"/>
      <c r="C561" s="14"/>
      <c r="H561" s="23"/>
      <c r="I561" s="2"/>
      <c r="J561" s="2"/>
      <c r="K561" s="2"/>
    </row>
    <row r="562" spans="2:11" x14ac:dyDescent="0.2">
      <c r="B562" s="29"/>
      <c r="C562" s="14"/>
      <c r="H562" s="23"/>
      <c r="I562" s="2"/>
      <c r="J562" s="2"/>
      <c r="K562" s="2"/>
    </row>
    <row r="563" spans="2:11" x14ac:dyDescent="0.2">
      <c r="B563" s="29"/>
      <c r="C563" s="14"/>
      <c r="H563" s="23"/>
      <c r="I563" s="2"/>
      <c r="J563" s="2"/>
      <c r="K563" s="2"/>
    </row>
    <row r="564" spans="2:11" x14ac:dyDescent="0.2">
      <c r="B564" s="29"/>
      <c r="C564" s="14"/>
      <c r="H564" s="23"/>
      <c r="I564" s="2"/>
      <c r="J564" s="2"/>
      <c r="K564" s="2"/>
    </row>
    <row r="565" spans="2:11" x14ac:dyDescent="0.2">
      <c r="B565" s="29"/>
      <c r="C565" s="14"/>
      <c r="H565" s="23"/>
      <c r="I565" s="2"/>
      <c r="J565" s="2"/>
      <c r="K565" s="2"/>
    </row>
    <row r="566" spans="2:11" x14ac:dyDescent="0.2">
      <c r="B566" s="29"/>
      <c r="C566" s="14"/>
      <c r="H566" s="23"/>
      <c r="I566" s="2"/>
      <c r="J566" s="2"/>
      <c r="K566" s="2"/>
    </row>
    <row r="567" spans="2:11" x14ac:dyDescent="0.2">
      <c r="B567" s="29"/>
      <c r="C567" s="14"/>
      <c r="H567" s="23"/>
      <c r="I567" s="2"/>
      <c r="J567" s="2"/>
      <c r="K567" s="2"/>
    </row>
    <row r="568" spans="2:11" x14ac:dyDescent="0.2">
      <c r="B568" s="29"/>
      <c r="C568" s="14"/>
      <c r="H568" s="23"/>
      <c r="I568" s="2"/>
      <c r="J568" s="2"/>
      <c r="K568" s="2"/>
    </row>
    <row r="569" spans="2:11" x14ac:dyDescent="0.2">
      <c r="B569" s="29"/>
      <c r="C569" s="14"/>
      <c r="H569" s="23"/>
      <c r="I569" s="2"/>
      <c r="J569" s="2"/>
      <c r="K569" s="2"/>
    </row>
    <row r="570" spans="2:11" x14ac:dyDescent="0.2">
      <c r="B570" s="29"/>
      <c r="C570" s="14"/>
      <c r="H570" s="23"/>
      <c r="I570" s="2"/>
      <c r="J570" s="2"/>
      <c r="K570" s="2"/>
    </row>
    <row r="571" spans="2:11" x14ac:dyDescent="0.2">
      <c r="B571" s="29"/>
      <c r="C571" s="14"/>
      <c r="H571" s="23"/>
      <c r="I571" s="2"/>
      <c r="J571" s="2"/>
      <c r="K571" s="2"/>
    </row>
    <row r="572" spans="2:11" x14ac:dyDescent="0.2">
      <c r="B572" s="29"/>
      <c r="C572" s="14"/>
      <c r="H572" s="23"/>
      <c r="I572" s="2"/>
      <c r="J572" s="2"/>
      <c r="K572" s="2"/>
    </row>
    <row r="573" spans="2:11" x14ac:dyDescent="0.2">
      <c r="B573" s="29"/>
      <c r="C573" s="14"/>
      <c r="H573" s="23"/>
      <c r="I573" s="2"/>
      <c r="J573" s="2"/>
      <c r="K573" s="2"/>
    </row>
    <row r="574" spans="2:11" x14ac:dyDescent="0.2">
      <c r="B574" s="29"/>
      <c r="C574" s="14"/>
      <c r="H574" s="23"/>
      <c r="I574" s="2"/>
      <c r="J574" s="2"/>
      <c r="K574" s="2"/>
    </row>
    <row r="575" spans="2:11" x14ac:dyDescent="0.2">
      <c r="B575" s="29"/>
      <c r="C575" s="14"/>
      <c r="H575" s="23"/>
      <c r="I575" s="2"/>
      <c r="J575" s="2"/>
      <c r="K575" s="2"/>
    </row>
    <row r="576" spans="2:11" x14ac:dyDescent="0.2">
      <c r="B576" s="29"/>
      <c r="C576" s="14"/>
      <c r="H576" s="23"/>
      <c r="I576" s="2"/>
      <c r="J576" s="2"/>
      <c r="K576" s="2"/>
    </row>
    <row r="577" spans="2:11" x14ac:dyDescent="0.2">
      <c r="B577" s="29"/>
      <c r="C577" s="14"/>
      <c r="H577" s="23"/>
      <c r="I577" s="2"/>
      <c r="J577" s="2"/>
      <c r="K577" s="2"/>
    </row>
    <row r="578" spans="2:11" x14ac:dyDescent="0.2">
      <c r="B578" s="29"/>
      <c r="C578" s="14"/>
      <c r="H578" s="23"/>
      <c r="I578" s="2"/>
      <c r="J578" s="2"/>
      <c r="K578" s="2"/>
    </row>
    <row r="579" spans="2:11" x14ac:dyDescent="0.2">
      <c r="B579" s="29"/>
      <c r="C579" s="14"/>
      <c r="H579" s="23"/>
      <c r="I579" s="2"/>
      <c r="J579" s="2"/>
      <c r="K579" s="2"/>
    </row>
    <row r="580" spans="2:11" x14ac:dyDescent="0.2">
      <c r="B580" s="29"/>
      <c r="C580" s="14"/>
      <c r="H580" s="23"/>
      <c r="I580" s="2"/>
      <c r="J580" s="2"/>
      <c r="K580" s="2"/>
    </row>
    <row r="581" spans="2:11" x14ac:dyDescent="0.2">
      <c r="B581" s="29"/>
      <c r="C581" s="14"/>
      <c r="H581" s="23"/>
      <c r="I581" s="2"/>
      <c r="J581" s="2"/>
      <c r="K581" s="2"/>
    </row>
    <row r="582" spans="2:11" x14ac:dyDescent="0.2">
      <c r="B582" s="29"/>
      <c r="C582" s="14"/>
      <c r="H582" s="23"/>
      <c r="I582" s="2"/>
      <c r="J582" s="2"/>
      <c r="K582" s="2"/>
    </row>
    <row r="583" spans="2:11" x14ac:dyDescent="0.2">
      <c r="B583" s="29"/>
      <c r="C583" s="14"/>
      <c r="H583" s="23"/>
      <c r="I583" s="2"/>
      <c r="J583" s="2"/>
      <c r="K583" s="2"/>
    </row>
    <row r="584" spans="2:11" x14ac:dyDescent="0.2">
      <c r="B584" s="29"/>
      <c r="C584" s="14"/>
      <c r="H584" s="23"/>
      <c r="I584" s="2"/>
      <c r="J584" s="2"/>
      <c r="K584" s="2"/>
    </row>
    <row r="585" spans="2:11" x14ac:dyDescent="0.2">
      <c r="B585" s="29"/>
      <c r="C585" s="14"/>
      <c r="H585" s="23"/>
      <c r="I585" s="2"/>
      <c r="J585" s="2"/>
      <c r="K585" s="2"/>
    </row>
    <row r="586" spans="2:11" x14ac:dyDescent="0.2">
      <c r="B586" s="29"/>
      <c r="C586" s="14"/>
      <c r="H586" s="23"/>
      <c r="I586" s="2"/>
      <c r="J586" s="2"/>
      <c r="K586" s="2"/>
    </row>
    <row r="587" spans="2:11" x14ac:dyDescent="0.2">
      <c r="B587" s="29"/>
      <c r="C587" s="14"/>
      <c r="H587" s="23"/>
      <c r="I587" s="2"/>
      <c r="J587" s="2"/>
      <c r="K587" s="2"/>
    </row>
    <row r="588" spans="2:11" x14ac:dyDescent="0.2">
      <c r="B588" s="29"/>
      <c r="C588" s="14"/>
      <c r="H588" s="23"/>
      <c r="I588" s="2"/>
      <c r="J588" s="2"/>
      <c r="K588" s="2"/>
    </row>
    <row r="589" spans="2:11" x14ac:dyDescent="0.2">
      <c r="B589" s="29"/>
      <c r="C589" s="14"/>
      <c r="H589" s="23"/>
      <c r="I589" s="2"/>
      <c r="J589" s="2"/>
      <c r="K589" s="2"/>
    </row>
    <row r="590" spans="2:11" x14ac:dyDescent="0.2">
      <c r="B590" s="29"/>
      <c r="C590" s="14"/>
      <c r="H590" s="23"/>
      <c r="I590" s="2"/>
      <c r="J590" s="2"/>
      <c r="K590" s="2"/>
    </row>
    <row r="591" spans="2:11" x14ac:dyDescent="0.2">
      <c r="B591" s="29"/>
      <c r="C591" s="14"/>
      <c r="H591" s="23"/>
      <c r="I591" s="2"/>
      <c r="J591" s="2"/>
      <c r="K591" s="2"/>
    </row>
    <row r="592" spans="2:11" x14ac:dyDescent="0.2">
      <c r="B592" s="29"/>
      <c r="C592" s="14"/>
      <c r="H592" s="23"/>
      <c r="I592" s="2"/>
      <c r="J592" s="2"/>
      <c r="K592" s="2"/>
    </row>
    <row r="593" spans="2:11" x14ac:dyDescent="0.2">
      <c r="B593" s="29"/>
      <c r="C593" s="14"/>
      <c r="H593" s="23"/>
      <c r="I593" s="2"/>
      <c r="J593" s="2"/>
      <c r="K593" s="2"/>
    </row>
    <row r="594" spans="2:11" x14ac:dyDescent="0.2">
      <c r="B594" s="29"/>
      <c r="C594" s="14"/>
      <c r="H594" s="23"/>
      <c r="I594" s="2"/>
      <c r="J594" s="2"/>
      <c r="K594" s="2"/>
    </row>
    <row r="595" spans="2:11" x14ac:dyDescent="0.2">
      <c r="B595" s="29"/>
      <c r="C595" s="14"/>
      <c r="H595" s="23"/>
      <c r="I595" s="2"/>
      <c r="J595" s="2"/>
      <c r="K595" s="2"/>
    </row>
    <row r="596" spans="2:11" x14ac:dyDescent="0.2">
      <c r="B596" s="29"/>
      <c r="C596" s="14"/>
      <c r="H596" s="23"/>
      <c r="I596" s="2"/>
      <c r="J596" s="2"/>
      <c r="K596" s="2"/>
    </row>
    <row r="597" spans="2:11" x14ac:dyDescent="0.2">
      <c r="B597" s="29"/>
      <c r="C597" s="14"/>
      <c r="H597" s="23"/>
      <c r="I597" s="2"/>
      <c r="J597" s="2"/>
      <c r="K597" s="2"/>
    </row>
    <row r="598" spans="2:11" x14ac:dyDescent="0.2">
      <c r="B598" s="29"/>
      <c r="C598" s="14"/>
      <c r="H598" s="23"/>
      <c r="I598" s="2"/>
      <c r="J598" s="2"/>
      <c r="K598" s="2"/>
    </row>
    <row r="599" spans="2:11" x14ac:dyDescent="0.2">
      <c r="B599" s="29"/>
      <c r="C599" s="14"/>
      <c r="H599" s="23"/>
      <c r="I599" s="2"/>
      <c r="J599" s="2"/>
      <c r="K599" s="2"/>
    </row>
    <row r="600" spans="2:11" x14ac:dyDescent="0.2">
      <c r="B600" s="29"/>
      <c r="C600" s="14"/>
      <c r="H600" s="23"/>
      <c r="I600" s="2"/>
      <c r="J600" s="2"/>
      <c r="K600" s="2"/>
    </row>
    <row r="601" spans="2:11" x14ac:dyDescent="0.2">
      <c r="B601" s="29"/>
      <c r="C601" s="14"/>
      <c r="H601" s="23"/>
      <c r="I601" s="2"/>
      <c r="J601" s="2"/>
      <c r="K601" s="2"/>
    </row>
    <row r="602" spans="2:11" x14ac:dyDescent="0.2">
      <c r="B602" s="29"/>
      <c r="C602" s="14"/>
      <c r="H602" s="23"/>
      <c r="I602" s="2"/>
      <c r="J602" s="2"/>
      <c r="K602" s="2"/>
    </row>
    <row r="603" spans="2:11" x14ac:dyDescent="0.2">
      <c r="B603" s="29"/>
      <c r="C603" s="14"/>
      <c r="H603" s="23"/>
      <c r="I603" s="2"/>
      <c r="J603" s="2"/>
      <c r="K603" s="2"/>
    </row>
    <row r="604" spans="2:11" x14ac:dyDescent="0.2">
      <c r="B604" s="29"/>
      <c r="C604" s="14"/>
      <c r="H604" s="23"/>
      <c r="I604" s="2"/>
      <c r="J604" s="2"/>
      <c r="K604" s="2"/>
    </row>
    <row r="605" spans="2:11" x14ac:dyDescent="0.2">
      <c r="B605" s="29"/>
      <c r="C605" s="14"/>
      <c r="H605" s="23"/>
      <c r="I605" s="2"/>
      <c r="J605" s="2"/>
      <c r="K605" s="2"/>
    </row>
    <row r="606" spans="2:11" x14ac:dyDescent="0.2">
      <c r="B606" s="29"/>
      <c r="C606" s="14"/>
      <c r="H606" s="23"/>
      <c r="I606" s="2"/>
      <c r="J606" s="2"/>
      <c r="K606" s="2"/>
    </row>
    <row r="607" spans="2:11" x14ac:dyDescent="0.2">
      <c r="B607" s="29"/>
      <c r="C607" s="14"/>
      <c r="H607" s="23"/>
      <c r="I607" s="2"/>
      <c r="J607" s="2"/>
      <c r="K607" s="2"/>
    </row>
    <row r="608" spans="2:11" x14ac:dyDescent="0.2">
      <c r="B608" s="29"/>
      <c r="C608" s="14"/>
      <c r="H608" s="23"/>
      <c r="I608" s="2"/>
      <c r="J608" s="2"/>
      <c r="K608" s="2"/>
    </row>
    <row r="609" spans="2:11" x14ac:dyDescent="0.2">
      <c r="B609" s="29"/>
      <c r="C609" s="14"/>
      <c r="H609" s="23"/>
      <c r="I609" s="2"/>
      <c r="J609" s="2"/>
      <c r="K609" s="2"/>
    </row>
    <row r="610" spans="2:11" x14ac:dyDescent="0.2">
      <c r="B610" s="29"/>
      <c r="C610" s="14"/>
      <c r="H610" s="23"/>
      <c r="I610" s="2"/>
      <c r="J610" s="2"/>
      <c r="K610" s="2"/>
    </row>
    <row r="611" spans="2:11" x14ac:dyDescent="0.2">
      <c r="B611" s="29"/>
      <c r="C611" s="14"/>
      <c r="H611" s="23"/>
      <c r="I611" s="2"/>
      <c r="J611" s="2"/>
      <c r="K611" s="2"/>
    </row>
    <row r="612" spans="2:11" x14ac:dyDescent="0.2">
      <c r="B612" s="29"/>
      <c r="C612" s="14"/>
      <c r="H612" s="23"/>
      <c r="I612" s="2"/>
      <c r="J612" s="2"/>
      <c r="K612" s="2"/>
    </row>
    <row r="613" spans="2:11" x14ac:dyDescent="0.2">
      <c r="B613" s="29"/>
      <c r="C613" s="14"/>
      <c r="H613" s="23"/>
      <c r="I613" s="2"/>
      <c r="J613" s="2"/>
      <c r="K613" s="2"/>
    </row>
    <row r="614" spans="2:11" x14ac:dyDescent="0.2">
      <c r="B614" s="29"/>
      <c r="C614" s="14"/>
      <c r="H614" s="23"/>
      <c r="I614" s="2"/>
      <c r="J614" s="2"/>
      <c r="K614" s="2"/>
    </row>
    <row r="615" spans="2:11" x14ac:dyDescent="0.2">
      <c r="B615" s="29"/>
      <c r="C615" s="14"/>
      <c r="H615" s="23"/>
      <c r="I615" s="2"/>
      <c r="J615" s="2"/>
      <c r="K615" s="2"/>
    </row>
    <row r="616" spans="2:11" x14ac:dyDescent="0.2">
      <c r="B616" s="29"/>
      <c r="C616" s="14"/>
      <c r="H616" s="23"/>
      <c r="I616" s="2"/>
      <c r="J616" s="2"/>
      <c r="K616" s="2"/>
    </row>
    <row r="617" spans="2:11" x14ac:dyDescent="0.2">
      <c r="B617" s="29"/>
      <c r="C617" s="14"/>
      <c r="H617" s="23"/>
      <c r="I617" s="2"/>
      <c r="J617" s="2"/>
      <c r="K617" s="2"/>
    </row>
    <row r="618" spans="2:11" x14ac:dyDescent="0.2">
      <c r="B618" s="29"/>
      <c r="C618" s="14"/>
      <c r="H618" s="23"/>
      <c r="I618" s="2"/>
      <c r="J618" s="2"/>
      <c r="K618" s="2"/>
    </row>
    <row r="619" spans="2:11" x14ac:dyDescent="0.2">
      <c r="B619" s="29"/>
      <c r="C619" s="14"/>
      <c r="H619" s="23"/>
      <c r="I619" s="2"/>
      <c r="J619" s="2"/>
      <c r="K619" s="2"/>
    </row>
    <row r="620" spans="2:11" x14ac:dyDescent="0.2">
      <c r="B620" s="29"/>
      <c r="C620" s="14"/>
      <c r="H620" s="23"/>
      <c r="I620" s="2"/>
      <c r="J620" s="2"/>
      <c r="K620" s="2"/>
    </row>
    <row r="621" spans="2:11" x14ac:dyDescent="0.2">
      <c r="B621" s="29"/>
      <c r="C621" s="14"/>
      <c r="H621" s="23"/>
      <c r="I621" s="2"/>
      <c r="J621" s="2"/>
      <c r="K621" s="2"/>
    </row>
    <row r="622" spans="2:11" x14ac:dyDescent="0.2">
      <c r="B622" s="29"/>
      <c r="C622" s="14"/>
      <c r="H622" s="23"/>
      <c r="I622" s="2"/>
      <c r="J622" s="2"/>
      <c r="K622" s="2"/>
    </row>
    <row r="623" spans="2:11" x14ac:dyDescent="0.2">
      <c r="B623" s="29"/>
      <c r="C623" s="14"/>
      <c r="H623" s="23"/>
      <c r="I623" s="2"/>
      <c r="J623" s="2"/>
      <c r="K623" s="2"/>
    </row>
    <row r="624" spans="2:11" x14ac:dyDescent="0.2">
      <c r="B624" s="29"/>
      <c r="C624" s="14"/>
      <c r="H624" s="23"/>
      <c r="I624" s="2"/>
      <c r="J624" s="2"/>
      <c r="K624" s="2"/>
    </row>
    <row r="625" spans="2:11" x14ac:dyDescent="0.2">
      <c r="B625" s="29"/>
      <c r="C625" s="14"/>
      <c r="H625" s="23"/>
      <c r="I625" s="2"/>
      <c r="J625" s="2"/>
      <c r="K625" s="2"/>
    </row>
    <row r="626" spans="2:11" x14ac:dyDescent="0.2">
      <c r="B626" s="29"/>
      <c r="C626" s="14"/>
      <c r="H626" s="23"/>
      <c r="I626" s="2"/>
      <c r="J626" s="2"/>
      <c r="K626" s="2"/>
    </row>
    <row r="627" spans="2:11" x14ac:dyDescent="0.2">
      <c r="B627" s="29"/>
      <c r="C627" s="14"/>
      <c r="H627" s="23"/>
      <c r="I627" s="2"/>
      <c r="J627" s="2"/>
      <c r="K627" s="2"/>
    </row>
    <row r="628" spans="2:11" x14ac:dyDescent="0.2">
      <c r="B628" s="29"/>
      <c r="C628" s="14"/>
      <c r="H628" s="23"/>
      <c r="I628" s="2"/>
      <c r="J628" s="2"/>
      <c r="K628" s="2"/>
    </row>
    <row r="629" spans="2:11" x14ac:dyDescent="0.2">
      <c r="B629" s="29"/>
      <c r="C629" s="14"/>
      <c r="H629" s="23"/>
      <c r="I629" s="2"/>
      <c r="J629" s="2"/>
      <c r="K629" s="2"/>
    </row>
    <row r="630" spans="2:11" x14ac:dyDescent="0.2">
      <c r="B630" s="29"/>
      <c r="C630" s="14"/>
      <c r="H630" s="23"/>
      <c r="I630" s="2"/>
      <c r="J630" s="2"/>
      <c r="K630" s="2"/>
    </row>
    <row r="631" spans="2:11" x14ac:dyDescent="0.2">
      <c r="B631" s="29"/>
      <c r="C631" s="14"/>
      <c r="H631" s="23"/>
      <c r="I631" s="2"/>
      <c r="J631" s="2"/>
      <c r="K631" s="2"/>
    </row>
    <row r="632" spans="2:11" x14ac:dyDescent="0.2">
      <c r="B632" s="29"/>
      <c r="C632" s="14"/>
      <c r="H632" s="23"/>
      <c r="I632" s="2"/>
      <c r="J632" s="2"/>
      <c r="K632" s="2"/>
    </row>
    <row r="633" spans="2:11" x14ac:dyDescent="0.2">
      <c r="B633" s="29"/>
      <c r="C633" s="14"/>
      <c r="H633" s="23"/>
      <c r="I633" s="2"/>
      <c r="J633" s="2"/>
      <c r="K633" s="2"/>
    </row>
    <row r="634" spans="2:11" x14ac:dyDescent="0.2">
      <c r="B634" s="29"/>
      <c r="C634" s="14"/>
      <c r="H634" s="23"/>
      <c r="I634" s="2"/>
      <c r="J634" s="2"/>
      <c r="K634" s="2"/>
    </row>
    <row r="635" spans="2:11" x14ac:dyDescent="0.2">
      <c r="B635" s="29"/>
      <c r="C635" s="14"/>
      <c r="H635" s="23"/>
      <c r="I635" s="2"/>
      <c r="J635" s="2"/>
      <c r="K635" s="2"/>
    </row>
    <row r="636" spans="2:11" x14ac:dyDescent="0.2">
      <c r="B636" s="29"/>
      <c r="C636" s="14"/>
      <c r="H636" s="23"/>
      <c r="I636" s="2"/>
      <c r="J636" s="2"/>
      <c r="K636" s="2"/>
    </row>
    <row r="637" spans="2:11" x14ac:dyDescent="0.2">
      <c r="B637" s="29"/>
      <c r="C637" s="14"/>
      <c r="H637" s="23"/>
      <c r="I637" s="2"/>
      <c r="J637" s="2"/>
      <c r="K637" s="2"/>
    </row>
    <row r="638" spans="2:11" x14ac:dyDescent="0.2">
      <c r="B638" s="29"/>
      <c r="C638" s="14"/>
      <c r="H638" s="23"/>
      <c r="I638" s="2"/>
      <c r="J638" s="2"/>
      <c r="K638" s="2"/>
    </row>
    <row r="639" spans="2:11" x14ac:dyDescent="0.2">
      <c r="B639" s="29"/>
      <c r="C639" s="14"/>
      <c r="H639" s="23"/>
      <c r="I639" s="2"/>
      <c r="J639" s="2"/>
      <c r="K639" s="2"/>
    </row>
    <row r="640" spans="2:11" x14ac:dyDescent="0.2">
      <c r="B640" s="29"/>
      <c r="C640" s="14"/>
      <c r="H640" s="23"/>
      <c r="I640" s="2"/>
      <c r="J640" s="2"/>
      <c r="K640" s="2"/>
    </row>
    <row r="641" spans="2:11" x14ac:dyDescent="0.2">
      <c r="B641" s="29"/>
      <c r="C641" s="14"/>
      <c r="H641" s="23"/>
      <c r="I641" s="2"/>
      <c r="J641" s="2"/>
      <c r="K641" s="2"/>
    </row>
    <row r="642" spans="2:11" x14ac:dyDescent="0.2">
      <c r="B642" s="29"/>
      <c r="C642" s="14"/>
      <c r="H642" s="23"/>
      <c r="I642" s="2"/>
      <c r="J642" s="2"/>
      <c r="K642" s="2"/>
    </row>
    <row r="643" spans="2:11" x14ac:dyDescent="0.2">
      <c r="B643" s="29"/>
      <c r="C643" s="14"/>
      <c r="H643" s="23"/>
      <c r="I643" s="2"/>
      <c r="J643" s="2"/>
      <c r="K643" s="2"/>
    </row>
    <row r="644" spans="2:11" x14ac:dyDescent="0.2">
      <c r="B644" s="29"/>
      <c r="C644" s="14"/>
      <c r="H644" s="23"/>
      <c r="I644" s="2"/>
      <c r="J644" s="2"/>
      <c r="K644" s="2"/>
    </row>
    <row r="645" spans="2:11" x14ac:dyDescent="0.2">
      <c r="B645" s="29"/>
      <c r="C645" s="14"/>
      <c r="H645" s="23"/>
      <c r="I645" s="2"/>
      <c r="J645" s="2"/>
      <c r="K645" s="2"/>
    </row>
    <row r="646" spans="2:11" x14ac:dyDescent="0.2">
      <c r="B646" s="29"/>
      <c r="C646" s="14"/>
      <c r="H646" s="23"/>
      <c r="I646" s="2"/>
      <c r="J646" s="2"/>
      <c r="K646" s="2"/>
    </row>
    <row r="647" spans="2:11" x14ac:dyDescent="0.2">
      <c r="B647" s="29"/>
      <c r="C647" s="14"/>
      <c r="H647" s="23"/>
      <c r="I647" s="2"/>
      <c r="J647" s="2"/>
      <c r="K647" s="2"/>
    </row>
    <row r="648" spans="2:11" x14ac:dyDescent="0.2">
      <c r="B648" s="29"/>
      <c r="C648" s="14"/>
      <c r="H648" s="23"/>
      <c r="I648" s="2"/>
      <c r="J648" s="2"/>
      <c r="K648" s="2"/>
    </row>
    <row r="649" spans="2:11" x14ac:dyDescent="0.2">
      <c r="B649" s="29"/>
      <c r="C649" s="14"/>
      <c r="H649" s="23"/>
      <c r="I649" s="2"/>
      <c r="J649" s="2"/>
      <c r="K649" s="2"/>
    </row>
    <row r="650" spans="2:11" x14ac:dyDescent="0.2">
      <c r="B650" s="29"/>
      <c r="C650" s="14"/>
      <c r="H650" s="23"/>
      <c r="I650" s="2"/>
      <c r="J650" s="2"/>
      <c r="K650" s="2"/>
    </row>
    <row r="651" spans="2:11" x14ac:dyDescent="0.2">
      <c r="B651" s="29"/>
      <c r="C651" s="14"/>
      <c r="H651" s="23"/>
      <c r="I651" s="2"/>
      <c r="J651" s="2"/>
      <c r="K651" s="2"/>
    </row>
    <row r="652" spans="2:11" x14ac:dyDescent="0.2">
      <c r="B652" s="29"/>
      <c r="C652" s="14"/>
      <c r="H652" s="23"/>
      <c r="I652" s="2"/>
      <c r="J652" s="2"/>
      <c r="K652" s="2"/>
    </row>
    <row r="653" spans="2:11" x14ac:dyDescent="0.2">
      <c r="B653" s="29"/>
      <c r="C653" s="14"/>
      <c r="H653" s="23"/>
      <c r="I653" s="2"/>
      <c r="J653" s="2"/>
      <c r="K653" s="2"/>
    </row>
    <row r="654" spans="2:11" x14ac:dyDescent="0.2">
      <c r="B654" s="29"/>
      <c r="C654" s="14"/>
      <c r="H654" s="23"/>
      <c r="I654" s="2"/>
      <c r="J654" s="2"/>
      <c r="K654" s="2"/>
    </row>
    <row r="655" spans="2:11" x14ac:dyDescent="0.2">
      <c r="B655" s="29"/>
      <c r="C655" s="14"/>
      <c r="H655" s="23"/>
      <c r="I655" s="2"/>
      <c r="J655" s="2"/>
      <c r="K655" s="2"/>
    </row>
    <row r="656" spans="2:11" x14ac:dyDescent="0.2">
      <c r="B656" s="29"/>
      <c r="C656" s="14"/>
      <c r="H656" s="23"/>
      <c r="I656" s="2"/>
      <c r="J656" s="2"/>
      <c r="K656" s="2"/>
    </row>
    <row r="657" spans="2:11" x14ac:dyDescent="0.2">
      <c r="B657" s="29"/>
      <c r="C657" s="14"/>
      <c r="H657" s="23"/>
      <c r="I657" s="2"/>
      <c r="J657" s="2"/>
      <c r="K657" s="2"/>
    </row>
    <row r="658" spans="2:11" x14ac:dyDescent="0.2">
      <c r="B658" s="29"/>
      <c r="C658" s="14"/>
      <c r="H658" s="23"/>
      <c r="I658" s="2"/>
      <c r="J658" s="2"/>
      <c r="K658" s="2"/>
    </row>
    <row r="659" spans="2:11" x14ac:dyDescent="0.2">
      <c r="B659" s="29"/>
      <c r="C659" s="14"/>
      <c r="H659" s="23"/>
      <c r="I659" s="2"/>
      <c r="J659" s="2"/>
      <c r="K659" s="2"/>
    </row>
    <row r="660" spans="2:11" x14ac:dyDescent="0.2">
      <c r="B660" s="29"/>
      <c r="C660" s="14"/>
      <c r="H660" s="23"/>
      <c r="I660" s="2"/>
      <c r="J660" s="2"/>
      <c r="K660" s="2"/>
    </row>
    <row r="661" spans="2:11" x14ac:dyDescent="0.2">
      <c r="B661" s="29"/>
      <c r="C661" s="14"/>
      <c r="H661" s="23"/>
      <c r="I661" s="2"/>
      <c r="J661" s="2"/>
      <c r="K661" s="2"/>
    </row>
    <row r="662" spans="2:11" x14ac:dyDescent="0.2">
      <c r="B662" s="29"/>
      <c r="C662" s="14"/>
      <c r="H662" s="23"/>
      <c r="I662" s="2"/>
      <c r="J662" s="2"/>
      <c r="K662" s="2"/>
    </row>
    <row r="663" spans="2:11" x14ac:dyDescent="0.2">
      <c r="B663" s="29"/>
      <c r="H663" s="23"/>
      <c r="I663" s="2"/>
      <c r="J663" s="2"/>
      <c r="K663" s="2"/>
    </row>
    <row r="664" spans="2:11" x14ac:dyDescent="0.2">
      <c r="B664" s="29"/>
      <c r="H664" s="23"/>
      <c r="I664" s="2"/>
      <c r="J664" s="2"/>
      <c r="K664" s="2"/>
    </row>
    <row r="665" spans="2:11" x14ac:dyDescent="0.2">
      <c r="B665" s="29"/>
      <c r="H665" s="23"/>
      <c r="I665" s="2"/>
      <c r="J665" s="2"/>
      <c r="K665" s="2"/>
    </row>
    <row r="666" spans="2:11" x14ac:dyDescent="0.2">
      <c r="B666" s="29"/>
      <c r="H666" s="23"/>
      <c r="I666" s="2"/>
      <c r="J666" s="2"/>
      <c r="K666" s="2"/>
    </row>
    <row r="667" spans="2:11" x14ac:dyDescent="0.2">
      <c r="B667" s="29"/>
      <c r="H667" s="23"/>
      <c r="I667" s="2"/>
      <c r="J667" s="2"/>
      <c r="K667" s="2"/>
    </row>
    <row r="668" spans="2:11" x14ac:dyDescent="0.2">
      <c r="B668" s="29"/>
      <c r="H668" s="23"/>
      <c r="I668" s="2"/>
      <c r="J668" s="2"/>
      <c r="K668" s="2"/>
    </row>
    <row r="669" spans="2:11" x14ac:dyDescent="0.2">
      <c r="B669" s="29"/>
      <c r="H669" s="23"/>
      <c r="I669" s="2"/>
      <c r="J669" s="2"/>
      <c r="K669" s="2"/>
    </row>
    <row r="670" spans="2:11" x14ac:dyDescent="0.2">
      <c r="B670" s="29"/>
      <c r="H670" s="23"/>
      <c r="I670" s="2"/>
      <c r="J670" s="2"/>
      <c r="K670" s="2"/>
    </row>
    <row r="671" spans="2:11" x14ac:dyDescent="0.2">
      <c r="B671" s="29"/>
      <c r="H671" s="23"/>
      <c r="I671" s="2"/>
      <c r="J671" s="2"/>
      <c r="K671" s="2"/>
    </row>
    <row r="672" spans="2:11" x14ac:dyDescent="0.2">
      <c r="B672" s="29"/>
      <c r="H672" s="23"/>
      <c r="I672" s="2"/>
      <c r="J672" s="2"/>
      <c r="K672" s="2"/>
    </row>
    <row r="673" spans="2:11" x14ac:dyDescent="0.2">
      <c r="B673" s="29"/>
      <c r="H673" s="23"/>
      <c r="I673" s="2"/>
      <c r="J673" s="2"/>
      <c r="K673" s="2"/>
    </row>
    <row r="674" spans="2:11" x14ac:dyDescent="0.2">
      <c r="B674" s="29"/>
      <c r="H674" s="23"/>
      <c r="I674" s="2"/>
      <c r="J674" s="2"/>
      <c r="K674" s="2"/>
    </row>
    <row r="675" spans="2:11" x14ac:dyDescent="0.2">
      <c r="B675" s="29"/>
      <c r="H675" s="23"/>
      <c r="I675" s="2"/>
      <c r="J675" s="2"/>
      <c r="K675" s="2"/>
    </row>
    <row r="676" spans="2:11" x14ac:dyDescent="0.2">
      <c r="B676" s="29"/>
      <c r="H676" s="23"/>
      <c r="I676" s="2"/>
      <c r="J676" s="2"/>
      <c r="K676" s="2"/>
    </row>
    <row r="677" spans="2:11" x14ac:dyDescent="0.2">
      <c r="B677" s="29"/>
      <c r="H677" s="23"/>
      <c r="I677" s="2"/>
      <c r="J677" s="2"/>
      <c r="K677" s="2"/>
    </row>
    <row r="678" spans="2:11" x14ac:dyDescent="0.2">
      <c r="B678" s="29"/>
      <c r="H678" s="23"/>
      <c r="I678" s="2"/>
      <c r="J678" s="2"/>
      <c r="K678" s="2"/>
    </row>
    <row r="679" spans="2:11" x14ac:dyDescent="0.2">
      <c r="B679" s="29"/>
      <c r="H679" s="23"/>
      <c r="I679" s="2"/>
      <c r="J679" s="2"/>
      <c r="K679" s="2"/>
    </row>
    <row r="680" spans="2:11" x14ac:dyDescent="0.2">
      <c r="B680" s="29"/>
      <c r="H680" s="23"/>
      <c r="I680" s="2"/>
      <c r="J680" s="2"/>
      <c r="K680" s="2"/>
    </row>
    <row r="681" spans="2:11" x14ac:dyDescent="0.2">
      <c r="B681" s="29"/>
      <c r="H681" s="23"/>
      <c r="I681" s="2"/>
      <c r="J681" s="2"/>
      <c r="K681" s="2"/>
    </row>
    <row r="682" spans="2:11" x14ac:dyDescent="0.2">
      <c r="B682" s="29"/>
      <c r="I682" s="2"/>
      <c r="J682" s="2"/>
      <c r="K682" s="2"/>
    </row>
    <row r="683" spans="2:11" x14ac:dyDescent="0.2">
      <c r="B683" s="29"/>
      <c r="I683" s="2"/>
      <c r="J683" s="2"/>
      <c r="K683" s="2"/>
    </row>
    <row r="684" spans="2:11" x14ac:dyDescent="0.2">
      <c r="B684" s="29"/>
      <c r="I684" s="2"/>
      <c r="J684" s="2"/>
      <c r="K684" s="2"/>
    </row>
    <row r="685" spans="2:11" x14ac:dyDescent="0.2">
      <c r="B685" s="29"/>
      <c r="I685" s="2"/>
      <c r="J685" s="2"/>
      <c r="K685" s="2"/>
    </row>
    <row r="686" spans="2:11" x14ac:dyDescent="0.2">
      <c r="B686" s="29"/>
      <c r="I686" s="2"/>
      <c r="J686" s="2"/>
      <c r="K686" s="2"/>
    </row>
    <row r="687" spans="2:11" x14ac:dyDescent="0.2">
      <c r="B687" s="29"/>
      <c r="I687" s="2"/>
      <c r="J687" s="2"/>
      <c r="K687" s="2"/>
    </row>
    <row r="688" spans="2:11" x14ac:dyDescent="0.2">
      <c r="B688" s="29"/>
      <c r="I688" s="2"/>
      <c r="J688" s="2"/>
      <c r="K688" s="2"/>
    </row>
    <row r="689" spans="2:11" x14ac:dyDescent="0.2">
      <c r="B689" s="29"/>
      <c r="I689" s="2"/>
      <c r="J689" s="2"/>
      <c r="K689" s="2"/>
    </row>
    <row r="690" spans="2:11" x14ac:dyDescent="0.2">
      <c r="B690" s="29"/>
      <c r="I690" s="2"/>
      <c r="J690" s="2"/>
      <c r="K690" s="2"/>
    </row>
    <row r="691" spans="2:11" x14ac:dyDescent="0.2">
      <c r="B691" s="29"/>
      <c r="I691" s="2"/>
      <c r="J691" s="2"/>
      <c r="K691" s="2"/>
    </row>
    <row r="692" spans="2:11" x14ac:dyDescent="0.2">
      <c r="B692" s="29"/>
      <c r="C692" s="2"/>
      <c r="E692" s="2"/>
      <c r="F692" s="2"/>
      <c r="G692" s="2"/>
      <c r="H692" s="2"/>
      <c r="I692" s="2"/>
      <c r="J692" s="2"/>
      <c r="K692" s="2"/>
    </row>
    <row r="693" spans="2:11" x14ac:dyDescent="0.2">
      <c r="B693" s="29"/>
      <c r="C693" s="2"/>
      <c r="E693" s="2"/>
      <c r="F693" s="2"/>
      <c r="G693" s="2"/>
      <c r="H693" s="2"/>
      <c r="I693" s="2"/>
      <c r="J693" s="2"/>
      <c r="K693" s="2"/>
    </row>
    <row r="694" spans="2:11" x14ac:dyDescent="0.2">
      <c r="B694" s="29"/>
      <c r="C694" s="2"/>
      <c r="E694" s="2"/>
      <c r="F694" s="2"/>
      <c r="G694" s="2"/>
      <c r="H694" s="2"/>
      <c r="I694" s="2"/>
      <c r="J694" s="2"/>
      <c r="K694" s="2"/>
    </row>
    <row r="695" spans="2:11" x14ac:dyDescent="0.2">
      <c r="B695" s="29"/>
      <c r="C695" s="2"/>
      <c r="E695" s="2"/>
      <c r="F695" s="2"/>
      <c r="G695" s="2"/>
      <c r="H695" s="2"/>
      <c r="I695" s="2"/>
      <c r="J695" s="2"/>
      <c r="K695" s="2"/>
    </row>
    <row r="696" spans="2:11" x14ac:dyDescent="0.2">
      <c r="B696" s="29"/>
      <c r="C696" s="2"/>
      <c r="E696" s="2"/>
      <c r="F696" s="2"/>
      <c r="G696" s="2"/>
      <c r="H696" s="2"/>
      <c r="I696" s="2"/>
      <c r="J696" s="2"/>
      <c r="K696" s="2"/>
    </row>
    <row r="697" spans="2:11" x14ac:dyDescent="0.2">
      <c r="B697" s="29"/>
      <c r="C697" s="2"/>
      <c r="E697" s="2"/>
      <c r="F697" s="2"/>
      <c r="G697" s="2"/>
      <c r="H697" s="2"/>
      <c r="I697" s="2"/>
      <c r="J697" s="2"/>
      <c r="K697" s="2"/>
    </row>
    <row r="698" spans="2:11" x14ac:dyDescent="0.2">
      <c r="B698" s="29"/>
      <c r="C698" s="2"/>
      <c r="E698" s="2"/>
      <c r="F698" s="2"/>
      <c r="G698" s="2"/>
      <c r="H698" s="2"/>
      <c r="I698" s="2"/>
      <c r="J698" s="2"/>
      <c r="K698" s="2"/>
    </row>
    <row r="699" spans="2:11" x14ac:dyDescent="0.2">
      <c r="B699" s="29"/>
      <c r="C699" s="2"/>
      <c r="E699" s="2"/>
      <c r="F699" s="2"/>
      <c r="G699" s="2"/>
      <c r="H699" s="2"/>
      <c r="I699" s="2"/>
      <c r="J699" s="2"/>
      <c r="K699" s="2"/>
    </row>
    <row r="700" spans="2:11" x14ac:dyDescent="0.2">
      <c r="B700" s="29"/>
      <c r="C700" s="2"/>
      <c r="E700" s="2"/>
      <c r="F700" s="2"/>
      <c r="G700" s="2"/>
      <c r="H700" s="2"/>
      <c r="I700" s="2"/>
      <c r="J700" s="2"/>
      <c r="K700" s="2"/>
    </row>
    <row r="701" spans="2:11" x14ac:dyDescent="0.2">
      <c r="B701" s="29"/>
      <c r="C701" s="2"/>
      <c r="E701" s="2"/>
      <c r="F701" s="2"/>
      <c r="G701" s="2"/>
      <c r="H701" s="2"/>
      <c r="I701" s="2"/>
      <c r="J701" s="2"/>
      <c r="K701" s="2"/>
    </row>
    <row r="702" spans="2:11" x14ac:dyDescent="0.2">
      <c r="B702" s="29"/>
      <c r="C702" s="2"/>
      <c r="E702" s="2"/>
      <c r="F702" s="2"/>
      <c r="G702" s="2"/>
      <c r="H702" s="2"/>
      <c r="I702" s="2"/>
      <c r="J702" s="2"/>
      <c r="K702" s="2"/>
    </row>
    <row r="703" spans="2:11" x14ac:dyDescent="0.2">
      <c r="B703" s="29"/>
      <c r="C703" s="2"/>
      <c r="E703" s="2"/>
      <c r="F703" s="2"/>
      <c r="G703" s="2"/>
      <c r="H703" s="2"/>
      <c r="I703" s="2"/>
      <c r="J703" s="2"/>
      <c r="K703" s="2"/>
    </row>
    <row r="704" spans="2:11" x14ac:dyDescent="0.2">
      <c r="B704" s="29"/>
      <c r="C704" s="2"/>
      <c r="E704" s="2"/>
      <c r="F704" s="2"/>
      <c r="G704" s="2"/>
      <c r="H704" s="2"/>
      <c r="I704" s="2"/>
      <c r="J704" s="2"/>
      <c r="K704" s="2"/>
    </row>
    <row r="705" spans="2:11" x14ac:dyDescent="0.2">
      <c r="B705" s="29"/>
      <c r="C705" s="2"/>
      <c r="E705" s="2"/>
      <c r="F705" s="2"/>
      <c r="G705" s="2"/>
      <c r="H705" s="2"/>
      <c r="I705" s="2"/>
      <c r="J705" s="2"/>
      <c r="K705" s="2"/>
    </row>
    <row r="706" spans="2:11" x14ac:dyDescent="0.2">
      <c r="B706" s="29"/>
      <c r="C706" s="2"/>
      <c r="E706" s="2"/>
      <c r="F706" s="2"/>
      <c r="G706" s="2"/>
      <c r="H706" s="2"/>
      <c r="I706" s="2"/>
      <c r="J706" s="2"/>
      <c r="K706" s="2"/>
    </row>
    <row r="707" spans="2:11" x14ac:dyDescent="0.2">
      <c r="B707" s="29"/>
      <c r="C707" s="2"/>
      <c r="E707" s="2"/>
      <c r="F707" s="2"/>
      <c r="G707" s="2"/>
      <c r="H707" s="2"/>
      <c r="I707" s="2"/>
      <c r="J707" s="2"/>
      <c r="K707" s="2"/>
    </row>
    <row r="708" spans="2:11" x14ac:dyDescent="0.2">
      <c r="B708" s="29"/>
      <c r="C708" s="2"/>
      <c r="E708" s="2"/>
      <c r="F708" s="2"/>
      <c r="G708" s="2"/>
      <c r="H708" s="2"/>
      <c r="I708" s="2"/>
      <c r="J708" s="2"/>
      <c r="K708" s="2"/>
    </row>
    <row r="709" spans="2:11" x14ac:dyDescent="0.2">
      <c r="B709" s="29"/>
      <c r="C709" s="2"/>
      <c r="E709" s="2"/>
      <c r="F709" s="2"/>
      <c r="G709" s="2"/>
      <c r="H709" s="2"/>
      <c r="I709" s="2"/>
      <c r="J709" s="2"/>
      <c r="K709" s="2"/>
    </row>
    <row r="710" spans="2:11" x14ac:dyDescent="0.2">
      <c r="B710" s="29"/>
      <c r="C710" s="2"/>
      <c r="E710" s="2"/>
      <c r="F710" s="2"/>
      <c r="G710" s="2"/>
      <c r="H710" s="2"/>
      <c r="I710" s="2"/>
      <c r="J710" s="2"/>
      <c r="K710" s="2"/>
    </row>
    <row r="711" spans="2:11" x14ac:dyDescent="0.2">
      <c r="B711" s="29"/>
      <c r="C711" s="2"/>
      <c r="E711" s="2"/>
      <c r="F711" s="2"/>
      <c r="G711" s="2"/>
      <c r="H711" s="2"/>
      <c r="I711" s="2"/>
      <c r="J711" s="2"/>
      <c r="K711" s="2"/>
    </row>
    <row r="712" spans="2:11" x14ac:dyDescent="0.2">
      <c r="B712" s="29"/>
      <c r="C712" s="2"/>
      <c r="E712" s="2"/>
      <c r="F712" s="2"/>
      <c r="G712" s="2"/>
      <c r="H712" s="2"/>
      <c r="I712" s="2"/>
      <c r="J712" s="2"/>
      <c r="K712" s="2"/>
    </row>
    <row r="713" spans="2:11" x14ac:dyDescent="0.2">
      <c r="B713" s="29"/>
      <c r="C713" s="2"/>
      <c r="E713" s="2"/>
      <c r="F713" s="2"/>
      <c r="G713" s="2"/>
      <c r="H713" s="2"/>
      <c r="I713" s="2"/>
      <c r="J713" s="2"/>
      <c r="K713" s="2"/>
    </row>
    <row r="714" spans="2:11" x14ac:dyDescent="0.2">
      <c r="B714" s="29"/>
      <c r="C714" s="2"/>
      <c r="E714" s="2"/>
      <c r="F714" s="2"/>
      <c r="G714" s="2"/>
      <c r="H714" s="2"/>
      <c r="I714" s="2"/>
      <c r="J714" s="2"/>
      <c r="K714" s="2"/>
    </row>
    <row r="715" spans="2:11" x14ac:dyDescent="0.2">
      <c r="B715" s="29"/>
      <c r="C715" s="2"/>
      <c r="E715" s="2"/>
      <c r="F715" s="2"/>
      <c r="G715" s="2"/>
      <c r="H715" s="2"/>
      <c r="I715" s="2"/>
      <c r="J715" s="2"/>
      <c r="K715" s="2"/>
    </row>
    <row r="716" spans="2:11" x14ac:dyDescent="0.2">
      <c r="B716" s="29"/>
      <c r="C716" s="2"/>
      <c r="E716" s="2"/>
      <c r="F716" s="2"/>
      <c r="G716" s="2"/>
      <c r="H716" s="2"/>
      <c r="I716" s="2"/>
      <c r="J716" s="2"/>
      <c r="K716" s="2"/>
    </row>
    <row r="717" spans="2:11" x14ac:dyDescent="0.2">
      <c r="B717" s="29"/>
      <c r="C717" s="2"/>
      <c r="E717" s="2"/>
      <c r="F717" s="2"/>
      <c r="G717" s="2"/>
      <c r="H717" s="2"/>
      <c r="I717" s="2"/>
      <c r="J717" s="2"/>
      <c r="K717" s="2"/>
    </row>
    <row r="718" spans="2:11" x14ac:dyDescent="0.2">
      <c r="B718" s="29"/>
      <c r="C718" s="2"/>
      <c r="E718" s="2"/>
      <c r="F718" s="2"/>
      <c r="G718" s="2"/>
      <c r="H718" s="2"/>
      <c r="I718" s="2"/>
      <c r="J718" s="2"/>
      <c r="K718" s="2"/>
    </row>
    <row r="719" spans="2:11" x14ac:dyDescent="0.2">
      <c r="B719" s="29"/>
      <c r="C719" s="2"/>
      <c r="E719" s="2"/>
      <c r="F719" s="2"/>
      <c r="G719" s="2"/>
      <c r="H719" s="2"/>
      <c r="I719" s="2"/>
      <c r="J719" s="2"/>
      <c r="K719" s="2"/>
    </row>
    <row r="720" spans="2:11" x14ac:dyDescent="0.2">
      <c r="B720" s="29"/>
      <c r="C720" s="2"/>
      <c r="E720" s="2"/>
      <c r="F720" s="2"/>
      <c r="G720" s="2"/>
      <c r="H720" s="2"/>
      <c r="I720" s="2"/>
      <c r="J720" s="2"/>
      <c r="K720" s="2"/>
    </row>
    <row r="721" spans="2:11" x14ac:dyDescent="0.2">
      <c r="B721" s="29"/>
      <c r="C721" s="2"/>
      <c r="E721" s="2"/>
      <c r="F721" s="2"/>
      <c r="G721" s="2"/>
      <c r="H721" s="2"/>
      <c r="I721" s="2"/>
      <c r="J721" s="2"/>
      <c r="K721" s="2"/>
    </row>
    <row r="722" spans="2:11" x14ac:dyDescent="0.2">
      <c r="B722" s="29"/>
      <c r="C722" s="2"/>
      <c r="E722" s="2"/>
      <c r="F722" s="2"/>
      <c r="G722" s="2"/>
      <c r="H722" s="2"/>
      <c r="I722" s="2"/>
      <c r="J722" s="2"/>
      <c r="K722" s="2"/>
    </row>
    <row r="723" spans="2:11" x14ac:dyDescent="0.2">
      <c r="B723" s="29"/>
      <c r="C723" s="2"/>
      <c r="E723" s="2"/>
      <c r="F723" s="2"/>
      <c r="G723" s="2"/>
      <c r="H723" s="2"/>
      <c r="I723" s="2"/>
      <c r="J723" s="2"/>
      <c r="K723" s="2"/>
    </row>
    <row r="724" spans="2:11" x14ac:dyDescent="0.2">
      <c r="B724" s="29"/>
      <c r="C724" s="2"/>
      <c r="E724" s="2"/>
      <c r="F724" s="2"/>
      <c r="G724" s="2"/>
      <c r="H724" s="2"/>
      <c r="I724" s="2"/>
      <c r="J724" s="2"/>
      <c r="K724" s="2"/>
    </row>
    <row r="725" spans="2:11" x14ac:dyDescent="0.2">
      <c r="B725" s="29"/>
      <c r="C725" s="2"/>
      <c r="E725" s="2"/>
      <c r="F725" s="2"/>
      <c r="G725" s="2"/>
      <c r="H725" s="2"/>
      <c r="I725" s="2"/>
      <c r="J725" s="2"/>
      <c r="K725" s="2"/>
    </row>
    <row r="726" spans="2:11" x14ac:dyDescent="0.2">
      <c r="B726" s="29"/>
      <c r="C726" s="2"/>
      <c r="E726" s="2"/>
      <c r="F726" s="2"/>
      <c r="G726" s="2"/>
      <c r="H726" s="2"/>
      <c r="I726" s="2"/>
      <c r="J726" s="2"/>
      <c r="K726" s="2"/>
    </row>
    <row r="727" spans="2:11" x14ac:dyDescent="0.2">
      <c r="B727" s="29"/>
      <c r="C727" s="2"/>
      <c r="E727" s="2"/>
      <c r="F727" s="2"/>
      <c r="G727" s="2"/>
      <c r="H727" s="2"/>
      <c r="I727" s="2"/>
      <c r="J727" s="2"/>
      <c r="K727" s="2"/>
    </row>
    <row r="728" spans="2:11" x14ac:dyDescent="0.2">
      <c r="B728" s="29"/>
      <c r="C728" s="2"/>
      <c r="E728" s="2"/>
      <c r="F728" s="2"/>
      <c r="G728" s="2"/>
      <c r="H728" s="2"/>
      <c r="I728" s="2"/>
      <c r="J728" s="2"/>
      <c r="K728" s="2"/>
    </row>
    <row r="729" spans="2:11" x14ac:dyDescent="0.2">
      <c r="B729" s="29"/>
      <c r="C729" s="2"/>
      <c r="E729" s="2"/>
      <c r="F729" s="2"/>
      <c r="G729" s="2"/>
      <c r="H729" s="2"/>
      <c r="I729" s="2"/>
      <c r="J729" s="2"/>
      <c r="K729" s="2"/>
    </row>
    <row r="730" spans="2:11" x14ac:dyDescent="0.2">
      <c r="B730" s="29"/>
      <c r="C730" s="2"/>
      <c r="E730" s="2"/>
      <c r="F730" s="2"/>
      <c r="G730" s="2"/>
      <c r="H730" s="2"/>
      <c r="I730" s="2"/>
      <c r="J730" s="2"/>
      <c r="K730" s="2"/>
    </row>
    <row r="731" spans="2:11" x14ac:dyDescent="0.2">
      <c r="B731" s="29"/>
      <c r="C731" s="2"/>
      <c r="E731" s="2"/>
      <c r="F731" s="2"/>
      <c r="G731" s="2"/>
      <c r="H731" s="2"/>
      <c r="I731" s="2"/>
      <c r="J731" s="2"/>
      <c r="K731" s="2"/>
    </row>
    <row r="732" spans="2:11" x14ac:dyDescent="0.2">
      <c r="B732" s="29"/>
      <c r="C732" s="2"/>
      <c r="E732" s="2"/>
      <c r="F732" s="2"/>
      <c r="G732" s="2"/>
      <c r="H732" s="2"/>
      <c r="I732" s="2"/>
      <c r="J732" s="2"/>
      <c r="K732" s="2"/>
    </row>
    <row r="733" spans="2:11" x14ac:dyDescent="0.2">
      <c r="B733" s="29"/>
      <c r="C733" s="2"/>
      <c r="E733" s="2"/>
      <c r="F733" s="2"/>
      <c r="G733" s="2"/>
      <c r="H733" s="2"/>
      <c r="I733" s="2"/>
      <c r="J733" s="2"/>
      <c r="K733" s="2"/>
    </row>
    <row r="734" spans="2:11" x14ac:dyDescent="0.2">
      <c r="B734" s="29"/>
      <c r="C734" s="2"/>
      <c r="E734" s="2"/>
      <c r="F734" s="2"/>
      <c r="G734" s="2"/>
      <c r="H734" s="2"/>
      <c r="I734" s="2"/>
      <c r="J734" s="2"/>
      <c r="K734" s="2"/>
    </row>
    <row r="735" spans="2:11" x14ac:dyDescent="0.2">
      <c r="B735" s="29"/>
      <c r="C735" s="2"/>
      <c r="E735" s="2"/>
      <c r="F735" s="2"/>
      <c r="G735" s="2"/>
      <c r="H735" s="2"/>
      <c r="I735" s="2"/>
      <c r="J735" s="2"/>
      <c r="K735" s="2"/>
    </row>
    <row r="736" spans="2:11" x14ac:dyDescent="0.2">
      <c r="B736" s="29"/>
      <c r="C736" s="2"/>
      <c r="E736" s="2"/>
      <c r="F736" s="2"/>
      <c r="G736" s="2"/>
      <c r="H736" s="2"/>
      <c r="I736" s="2"/>
      <c r="J736" s="2"/>
      <c r="K736" s="2"/>
    </row>
    <row r="737" spans="2:11" x14ac:dyDescent="0.2">
      <c r="B737" s="29"/>
      <c r="C737" s="2"/>
      <c r="E737" s="2"/>
      <c r="F737" s="2"/>
      <c r="G737" s="2"/>
      <c r="H737" s="2"/>
      <c r="I737" s="2"/>
      <c r="J737" s="2"/>
      <c r="K737" s="2"/>
    </row>
    <row r="738" spans="2:11" x14ac:dyDescent="0.2">
      <c r="B738" s="29"/>
      <c r="C738" s="2"/>
      <c r="E738" s="2"/>
      <c r="F738" s="2"/>
      <c r="G738" s="2"/>
      <c r="H738" s="2"/>
      <c r="I738" s="2"/>
      <c r="J738" s="2"/>
      <c r="K738" s="2"/>
    </row>
    <row r="739" spans="2:11" x14ac:dyDescent="0.2">
      <c r="B739" s="29"/>
      <c r="C739" s="2"/>
      <c r="E739" s="2"/>
      <c r="F739" s="2"/>
      <c r="G739" s="2"/>
      <c r="H739" s="2"/>
      <c r="I739" s="2"/>
      <c r="J739" s="2"/>
      <c r="K739" s="2"/>
    </row>
    <row r="740" spans="2:11" x14ac:dyDescent="0.2">
      <c r="B740" s="29"/>
      <c r="C740" s="2"/>
      <c r="E740" s="2"/>
      <c r="F740" s="2"/>
      <c r="G740" s="2"/>
      <c r="H740" s="2"/>
      <c r="I740" s="2"/>
      <c r="J740" s="2"/>
      <c r="K740" s="2"/>
    </row>
    <row r="741" spans="2:11" x14ac:dyDescent="0.2">
      <c r="B741" s="29"/>
      <c r="C741" s="2"/>
      <c r="E741" s="2"/>
      <c r="F741" s="2"/>
      <c r="G741" s="2"/>
      <c r="H741" s="2"/>
      <c r="I741" s="2"/>
      <c r="J741" s="2"/>
      <c r="K741" s="2"/>
    </row>
    <row r="742" spans="2:11" x14ac:dyDescent="0.2">
      <c r="B742" s="29"/>
      <c r="C742" s="2"/>
      <c r="E742" s="2"/>
      <c r="F742" s="2"/>
      <c r="G742" s="2"/>
      <c r="H742" s="2"/>
      <c r="I742" s="2"/>
      <c r="J742" s="2"/>
      <c r="K742" s="2"/>
    </row>
    <row r="743" spans="2:11" x14ac:dyDescent="0.2">
      <c r="B743" s="29"/>
      <c r="C743" s="2"/>
      <c r="E743" s="2"/>
      <c r="F743" s="2"/>
      <c r="G743" s="2"/>
      <c r="H743" s="2"/>
      <c r="I743" s="2"/>
      <c r="J743" s="2"/>
      <c r="K743" s="2"/>
    </row>
    <row r="744" spans="2:11" x14ac:dyDescent="0.2">
      <c r="B744" s="29"/>
      <c r="C744" s="2"/>
      <c r="E744" s="2"/>
      <c r="F744" s="2"/>
      <c r="G744" s="2"/>
      <c r="H744" s="2"/>
      <c r="I744" s="2"/>
      <c r="J744" s="2"/>
      <c r="K744" s="2"/>
    </row>
    <row r="745" spans="2:11" x14ac:dyDescent="0.2">
      <c r="B745" s="29"/>
      <c r="C745" s="2"/>
      <c r="E745" s="2"/>
      <c r="F745" s="2"/>
      <c r="G745" s="2"/>
      <c r="H745" s="2"/>
      <c r="I745" s="2"/>
      <c r="J745" s="2"/>
      <c r="K745" s="2"/>
    </row>
    <row r="746" spans="2:11" x14ac:dyDescent="0.2">
      <c r="B746" s="29"/>
      <c r="C746" s="2"/>
      <c r="E746" s="2"/>
      <c r="F746" s="2"/>
      <c r="G746" s="2"/>
      <c r="H746" s="2"/>
      <c r="I746" s="2"/>
      <c r="J746" s="2"/>
      <c r="K746" s="2"/>
    </row>
    <row r="747" spans="2:11" x14ac:dyDescent="0.2">
      <c r="B747" s="29"/>
      <c r="C747" s="2"/>
      <c r="E747" s="2"/>
      <c r="F747" s="2"/>
      <c r="G747" s="2"/>
      <c r="H747" s="2"/>
      <c r="I747" s="2"/>
      <c r="J747" s="2"/>
      <c r="K747" s="2"/>
    </row>
    <row r="748" spans="2:11" x14ac:dyDescent="0.2">
      <c r="B748" s="29"/>
      <c r="C748" s="2"/>
      <c r="E748" s="2"/>
      <c r="F748" s="2"/>
      <c r="G748" s="2"/>
      <c r="H748" s="2"/>
      <c r="I748" s="2"/>
      <c r="J748" s="2"/>
      <c r="K748" s="2"/>
    </row>
    <row r="749" spans="2:11" x14ac:dyDescent="0.2">
      <c r="B749" s="29"/>
      <c r="C749" s="2"/>
      <c r="E749" s="2"/>
      <c r="F749" s="2"/>
      <c r="G749" s="2"/>
      <c r="H749" s="2"/>
      <c r="I749" s="2"/>
      <c r="J749" s="2"/>
      <c r="K749" s="2"/>
    </row>
    <row r="750" spans="2:11" x14ac:dyDescent="0.2">
      <c r="B750" s="29"/>
      <c r="C750" s="2"/>
      <c r="E750" s="2"/>
      <c r="F750" s="2"/>
      <c r="G750" s="2"/>
      <c r="H750" s="2"/>
      <c r="I750" s="2"/>
      <c r="J750" s="2"/>
      <c r="K750" s="2"/>
    </row>
    <row r="751" spans="2:11" x14ac:dyDescent="0.2">
      <c r="B751" s="29"/>
      <c r="C751" s="2"/>
      <c r="E751" s="2"/>
      <c r="F751" s="2"/>
      <c r="G751" s="2"/>
      <c r="H751" s="2"/>
      <c r="I751" s="2"/>
      <c r="J751" s="2"/>
      <c r="K751" s="2"/>
    </row>
    <row r="752" spans="2:11" x14ac:dyDescent="0.2">
      <c r="B752" s="29"/>
      <c r="C752" s="2"/>
      <c r="E752" s="2"/>
      <c r="F752" s="2"/>
      <c r="G752" s="2"/>
      <c r="H752" s="2"/>
      <c r="I752" s="2"/>
      <c r="J752" s="2"/>
      <c r="K752" s="2"/>
    </row>
    <row r="753" spans="2:11" x14ac:dyDescent="0.2">
      <c r="B753" s="29"/>
      <c r="C753" s="2"/>
      <c r="E753" s="2"/>
      <c r="F753" s="2"/>
      <c r="G753" s="2"/>
      <c r="H753" s="2"/>
      <c r="I753" s="2"/>
      <c r="J753" s="2"/>
      <c r="K753" s="2"/>
    </row>
    <row r="754" spans="2:11" x14ac:dyDescent="0.2">
      <c r="B754" s="29"/>
      <c r="C754" s="2"/>
      <c r="E754" s="2"/>
      <c r="F754" s="2"/>
      <c r="G754" s="2"/>
      <c r="H754" s="2"/>
      <c r="I754" s="2"/>
      <c r="J754" s="2"/>
      <c r="K754" s="2"/>
    </row>
    <row r="755" spans="2:11" x14ac:dyDescent="0.2">
      <c r="B755" s="29"/>
      <c r="C755" s="2"/>
      <c r="E755" s="2"/>
      <c r="F755" s="2"/>
      <c r="G755" s="2"/>
      <c r="H755" s="2"/>
      <c r="I755" s="2"/>
      <c r="J755" s="2"/>
      <c r="K755" s="2"/>
    </row>
    <row r="756" spans="2:11" x14ac:dyDescent="0.2">
      <c r="B756" s="29"/>
      <c r="C756" s="2"/>
      <c r="E756" s="2"/>
      <c r="F756" s="2"/>
      <c r="G756" s="2"/>
      <c r="H756" s="2"/>
      <c r="I756" s="2"/>
      <c r="J756" s="2"/>
      <c r="K756" s="2"/>
    </row>
    <row r="757" spans="2:11" x14ac:dyDescent="0.2">
      <c r="B757" s="29"/>
      <c r="C757" s="2"/>
      <c r="E757" s="2"/>
      <c r="F757" s="2"/>
      <c r="G757" s="2"/>
      <c r="H757" s="2"/>
      <c r="I757" s="2"/>
      <c r="J757" s="2"/>
      <c r="K757" s="2"/>
    </row>
    <row r="758" spans="2:11" x14ac:dyDescent="0.2">
      <c r="B758" s="29"/>
      <c r="C758" s="2"/>
      <c r="E758" s="2"/>
      <c r="F758" s="2"/>
      <c r="G758" s="2"/>
      <c r="H758" s="2"/>
      <c r="I758" s="2"/>
      <c r="J758" s="2"/>
      <c r="K758" s="2"/>
    </row>
    <row r="759" spans="2:11" x14ac:dyDescent="0.2">
      <c r="B759" s="29"/>
      <c r="C759" s="2"/>
      <c r="E759" s="2"/>
      <c r="F759" s="2"/>
      <c r="G759" s="2"/>
      <c r="H759" s="2"/>
      <c r="I759" s="2"/>
      <c r="J759" s="2"/>
      <c r="K759" s="2"/>
    </row>
    <row r="760" spans="2:11" x14ac:dyDescent="0.2">
      <c r="B760" s="29"/>
      <c r="C760" s="2"/>
      <c r="E760" s="2"/>
      <c r="F760" s="2"/>
      <c r="G760" s="2"/>
      <c r="H760" s="2"/>
      <c r="I760" s="2"/>
      <c r="J760" s="2"/>
      <c r="K760" s="2"/>
    </row>
    <row r="761" spans="2:11" x14ac:dyDescent="0.2">
      <c r="B761" s="29"/>
      <c r="C761" s="2"/>
      <c r="E761" s="2"/>
      <c r="F761" s="2"/>
      <c r="G761" s="2"/>
      <c r="H761" s="2"/>
      <c r="I761" s="2"/>
      <c r="J761" s="2"/>
      <c r="K761" s="2"/>
    </row>
    <row r="762" spans="2:11" x14ac:dyDescent="0.2">
      <c r="B762" s="29"/>
      <c r="C762" s="2"/>
      <c r="E762" s="2"/>
      <c r="F762" s="2"/>
      <c r="G762" s="2"/>
      <c r="H762" s="2"/>
      <c r="I762" s="2"/>
      <c r="J762" s="2"/>
      <c r="K762" s="2"/>
    </row>
    <row r="763" spans="2:11" x14ac:dyDescent="0.2">
      <c r="B763" s="29"/>
      <c r="C763" s="2"/>
      <c r="E763" s="2"/>
      <c r="F763" s="2"/>
      <c r="G763" s="2"/>
      <c r="H763" s="2"/>
      <c r="I763" s="2"/>
      <c r="J763" s="2"/>
      <c r="K763" s="2"/>
    </row>
    <row r="764" spans="2:11" x14ac:dyDescent="0.2">
      <c r="B764" s="29"/>
      <c r="C764" s="2"/>
      <c r="E764" s="2"/>
      <c r="F764" s="2"/>
      <c r="G764" s="2"/>
      <c r="H764" s="2"/>
      <c r="I764" s="2"/>
      <c r="J764" s="2"/>
      <c r="K764" s="2"/>
    </row>
    <row r="765" spans="2:11" x14ac:dyDescent="0.2">
      <c r="B765" s="29"/>
      <c r="C765" s="2"/>
      <c r="E765" s="2"/>
      <c r="F765" s="2"/>
      <c r="G765" s="2"/>
      <c r="H765" s="2"/>
      <c r="I765" s="2"/>
      <c r="J765" s="2"/>
      <c r="K765" s="2"/>
    </row>
    <row r="766" spans="2:11" x14ac:dyDescent="0.2">
      <c r="B766" s="29"/>
      <c r="C766" s="2"/>
      <c r="E766" s="2"/>
      <c r="F766" s="2"/>
      <c r="G766" s="2"/>
      <c r="H766" s="2"/>
      <c r="I766" s="2"/>
      <c r="J766" s="2"/>
      <c r="K766" s="2"/>
    </row>
    <row r="767" spans="2:11" x14ac:dyDescent="0.2">
      <c r="B767" s="29"/>
      <c r="C767" s="2"/>
      <c r="E767" s="2"/>
      <c r="F767" s="2"/>
      <c r="G767" s="2"/>
      <c r="H767" s="2"/>
      <c r="I767" s="2"/>
      <c r="J767" s="2"/>
      <c r="K767" s="2"/>
    </row>
    <row r="768" spans="2:11" x14ac:dyDescent="0.2">
      <c r="B768" s="29"/>
      <c r="C768" s="2"/>
      <c r="E768" s="2"/>
      <c r="F768" s="2"/>
      <c r="G768" s="2"/>
      <c r="H768" s="2"/>
      <c r="I768" s="2"/>
      <c r="J768" s="2"/>
      <c r="K768" s="2"/>
    </row>
    <row r="769" spans="2:11" x14ac:dyDescent="0.2">
      <c r="B769" s="29"/>
      <c r="C769" s="2"/>
      <c r="E769" s="2"/>
      <c r="F769" s="2"/>
      <c r="G769" s="2"/>
      <c r="H769" s="2"/>
      <c r="I769" s="2"/>
      <c r="J769" s="2"/>
      <c r="K769" s="2"/>
    </row>
    <row r="770" spans="2:11" x14ac:dyDescent="0.2">
      <c r="B770" s="29"/>
      <c r="C770" s="2"/>
      <c r="E770" s="2"/>
      <c r="F770" s="2"/>
      <c r="G770" s="2"/>
      <c r="H770" s="2"/>
      <c r="I770" s="2"/>
      <c r="J770" s="2"/>
      <c r="K770" s="2"/>
    </row>
    <row r="771" spans="2:11" x14ac:dyDescent="0.2">
      <c r="B771" s="29"/>
      <c r="C771" s="2"/>
      <c r="E771" s="2"/>
      <c r="F771" s="2"/>
      <c r="G771" s="2"/>
      <c r="H771" s="2"/>
      <c r="I771" s="2"/>
      <c r="J771" s="2"/>
      <c r="K771" s="2"/>
    </row>
    <row r="772" spans="2:11" x14ac:dyDescent="0.2">
      <c r="B772" s="29"/>
      <c r="C772" s="2"/>
      <c r="E772" s="2"/>
      <c r="F772" s="2"/>
      <c r="G772" s="2"/>
      <c r="H772" s="2"/>
      <c r="I772" s="2"/>
      <c r="J772" s="2"/>
      <c r="K772" s="2"/>
    </row>
    <row r="773" spans="2:11" x14ac:dyDescent="0.2">
      <c r="B773" s="29"/>
      <c r="C773" s="2"/>
      <c r="E773" s="2"/>
      <c r="F773" s="2"/>
      <c r="G773" s="2"/>
      <c r="H773" s="2"/>
      <c r="I773" s="2"/>
      <c r="J773" s="2"/>
      <c r="K773" s="2"/>
    </row>
    <row r="774" spans="2:11" x14ac:dyDescent="0.2">
      <c r="B774" s="29"/>
      <c r="C774" s="2"/>
      <c r="E774" s="2"/>
      <c r="F774" s="2"/>
      <c r="G774" s="2"/>
      <c r="H774" s="2"/>
      <c r="I774" s="2"/>
      <c r="J774" s="2"/>
      <c r="K774" s="2"/>
    </row>
    <row r="775" spans="2:11" x14ac:dyDescent="0.2">
      <c r="B775" s="29"/>
      <c r="C775" s="2"/>
      <c r="E775" s="2"/>
      <c r="F775" s="2"/>
      <c r="G775" s="2"/>
      <c r="H775" s="2"/>
      <c r="I775" s="2"/>
      <c r="J775" s="2"/>
      <c r="K775" s="2"/>
    </row>
    <row r="776" spans="2:11" x14ac:dyDescent="0.2">
      <c r="B776" s="29"/>
      <c r="C776" s="2"/>
      <c r="E776" s="2"/>
      <c r="F776" s="2"/>
      <c r="G776" s="2"/>
      <c r="H776" s="2"/>
      <c r="I776" s="2"/>
      <c r="J776" s="2"/>
      <c r="K776" s="2"/>
    </row>
    <row r="777" spans="2:11" x14ac:dyDescent="0.2">
      <c r="B777" s="29"/>
      <c r="C777" s="2"/>
      <c r="E777" s="2"/>
      <c r="F777" s="2"/>
      <c r="G777" s="2"/>
      <c r="H777" s="2"/>
      <c r="I777" s="2"/>
      <c r="J777" s="2"/>
      <c r="K777" s="2"/>
    </row>
    <row r="778" spans="2:11" x14ac:dyDescent="0.2">
      <c r="B778" s="29"/>
      <c r="C778" s="2"/>
      <c r="E778" s="2"/>
      <c r="F778" s="2"/>
      <c r="G778" s="2"/>
      <c r="H778" s="2"/>
      <c r="I778" s="2"/>
      <c r="J778" s="2"/>
      <c r="K778" s="2"/>
    </row>
    <row r="779" spans="2:11" x14ac:dyDescent="0.2">
      <c r="B779" s="29"/>
      <c r="C779" s="2"/>
      <c r="E779" s="2"/>
      <c r="F779" s="2"/>
      <c r="G779" s="2"/>
      <c r="H779" s="2"/>
      <c r="I779" s="2"/>
      <c r="J779" s="2"/>
      <c r="K779" s="2"/>
    </row>
    <row r="780" spans="2:11" x14ac:dyDescent="0.2">
      <c r="B780" s="29"/>
      <c r="C780" s="2"/>
      <c r="E780" s="2"/>
      <c r="F780" s="2"/>
      <c r="G780" s="2"/>
      <c r="H780" s="2"/>
      <c r="I780" s="2"/>
      <c r="J780" s="2"/>
      <c r="K780" s="2"/>
    </row>
    <row r="781" spans="2:11" x14ac:dyDescent="0.2">
      <c r="B781" s="29"/>
      <c r="C781" s="2"/>
      <c r="E781" s="2"/>
      <c r="F781" s="2"/>
      <c r="G781" s="2"/>
      <c r="H781" s="2"/>
      <c r="I781" s="2"/>
      <c r="J781" s="2"/>
      <c r="K781" s="2"/>
    </row>
    <row r="782" spans="2:11" x14ac:dyDescent="0.2">
      <c r="B782" s="29"/>
      <c r="C782" s="2"/>
      <c r="E782" s="2"/>
      <c r="F782" s="2"/>
      <c r="G782" s="2"/>
      <c r="H782" s="2"/>
      <c r="I782" s="2"/>
      <c r="J782" s="2"/>
      <c r="K782" s="2"/>
    </row>
    <row r="783" spans="2:11" x14ac:dyDescent="0.2">
      <c r="B783" s="29"/>
      <c r="C783" s="2"/>
      <c r="E783" s="2"/>
      <c r="F783" s="2"/>
      <c r="G783" s="2"/>
      <c r="H783" s="2"/>
      <c r="I783" s="2"/>
      <c r="J783" s="2"/>
      <c r="K783" s="2"/>
    </row>
    <row r="784" spans="2:11" x14ac:dyDescent="0.2">
      <c r="B784" s="29"/>
      <c r="C784" s="2"/>
      <c r="E784" s="2"/>
      <c r="F784" s="2"/>
      <c r="G784" s="2"/>
      <c r="H784" s="2"/>
      <c r="I784" s="2"/>
      <c r="J784" s="2"/>
      <c r="K784" s="2"/>
    </row>
    <row r="785" spans="2:11" x14ac:dyDescent="0.2">
      <c r="B785" s="29"/>
      <c r="C785" s="2"/>
      <c r="E785" s="2"/>
      <c r="F785" s="2"/>
      <c r="G785" s="2"/>
      <c r="H785" s="2"/>
      <c r="I785" s="2"/>
      <c r="J785" s="2"/>
      <c r="K785" s="2"/>
    </row>
    <row r="786" spans="2:11" x14ac:dyDescent="0.2">
      <c r="B786" s="29"/>
      <c r="C786" s="2"/>
      <c r="E786" s="2"/>
      <c r="F786" s="2"/>
      <c r="G786" s="2"/>
      <c r="H786" s="2"/>
      <c r="I786" s="2"/>
      <c r="J786" s="2"/>
      <c r="K786" s="2"/>
    </row>
    <row r="787" spans="2:11" x14ac:dyDescent="0.2">
      <c r="B787" s="29"/>
      <c r="C787" s="2"/>
      <c r="E787" s="2"/>
      <c r="F787" s="2"/>
      <c r="G787" s="2"/>
      <c r="H787" s="2"/>
      <c r="I787" s="2"/>
      <c r="J787" s="2"/>
      <c r="K787" s="2"/>
    </row>
    <row r="788" spans="2:11" x14ac:dyDescent="0.2">
      <c r="B788" s="29"/>
      <c r="C788" s="2"/>
      <c r="E788" s="2"/>
      <c r="F788" s="2"/>
      <c r="G788" s="2"/>
      <c r="H788" s="2"/>
      <c r="I788" s="2"/>
      <c r="J788" s="2"/>
      <c r="K788" s="2"/>
    </row>
    <row r="789" spans="2:11" x14ac:dyDescent="0.2">
      <c r="B789" s="29"/>
      <c r="C789" s="2"/>
      <c r="E789" s="2"/>
      <c r="F789" s="2"/>
      <c r="G789" s="2"/>
      <c r="H789" s="2"/>
      <c r="I789" s="2"/>
      <c r="J789" s="2"/>
      <c r="K789" s="2"/>
    </row>
    <row r="790" spans="2:11" x14ac:dyDescent="0.2">
      <c r="B790" s="29"/>
      <c r="C790" s="2"/>
      <c r="E790" s="2"/>
      <c r="F790" s="2"/>
      <c r="G790" s="2"/>
      <c r="H790" s="2"/>
      <c r="I790" s="2"/>
      <c r="J790" s="2"/>
      <c r="K790" s="2"/>
    </row>
    <row r="791" spans="2:11" x14ac:dyDescent="0.2">
      <c r="B791" s="29"/>
      <c r="C791" s="2"/>
      <c r="E791" s="2"/>
      <c r="F791" s="2"/>
      <c r="G791" s="2"/>
      <c r="H791" s="2"/>
      <c r="I791" s="2"/>
      <c r="J791" s="2"/>
      <c r="K791" s="2"/>
    </row>
    <row r="792" spans="2:11" x14ac:dyDescent="0.2">
      <c r="B792" s="29"/>
      <c r="C792" s="2"/>
      <c r="E792" s="2"/>
      <c r="F792" s="2"/>
      <c r="G792" s="2"/>
      <c r="H792" s="2"/>
      <c r="I792" s="2"/>
      <c r="J792" s="2"/>
      <c r="K792" s="2"/>
    </row>
    <row r="793" spans="2:11" x14ac:dyDescent="0.2">
      <c r="B793" s="29"/>
      <c r="C793" s="2"/>
      <c r="E793" s="2"/>
      <c r="F793" s="2"/>
      <c r="G793" s="2"/>
      <c r="H793" s="2"/>
      <c r="I793" s="2"/>
      <c r="J793" s="2"/>
      <c r="K793" s="2"/>
    </row>
    <row r="794" spans="2:11" x14ac:dyDescent="0.2">
      <c r="B794" s="29"/>
      <c r="C794" s="2"/>
      <c r="E794" s="2"/>
      <c r="F794" s="2"/>
      <c r="G794" s="2"/>
      <c r="H794" s="2"/>
      <c r="I794" s="2"/>
      <c r="J794" s="2"/>
      <c r="K794" s="2"/>
    </row>
    <row r="795" spans="2:11" x14ac:dyDescent="0.2">
      <c r="B795" s="29"/>
      <c r="C795" s="2"/>
      <c r="E795" s="2"/>
      <c r="F795" s="2"/>
      <c r="G795" s="2"/>
      <c r="H795" s="2"/>
      <c r="I795" s="2"/>
      <c r="J795" s="2"/>
      <c r="K795" s="2"/>
    </row>
    <row r="796" spans="2:11" x14ac:dyDescent="0.2">
      <c r="B796" s="29"/>
      <c r="C796" s="2"/>
      <c r="E796" s="2"/>
      <c r="F796" s="2"/>
      <c r="G796" s="2"/>
      <c r="H796" s="2"/>
      <c r="I796" s="2"/>
      <c r="J796" s="2"/>
      <c r="K796" s="2"/>
    </row>
    <row r="797" spans="2:11" x14ac:dyDescent="0.2">
      <c r="B797" s="29"/>
      <c r="C797" s="2"/>
      <c r="E797" s="2"/>
      <c r="F797" s="2"/>
      <c r="G797" s="2"/>
      <c r="H797" s="2"/>
      <c r="I797" s="2"/>
      <c r="J797" s="2"/>
      <c r="K797" s="2"/>
    </row>
    <row r="798" spans="2:11" x14ac:dyDescent="0.2">
      <c r="B798" s="29"/>
      <c r="C798" s="2"/>
      <c r="E798" s="2"/>
      <c r="F798" s="2"/>
      <c r="G798" s="2"/>
      <c r="H798" s="2"/>
      <c r="I798" s="2"/>
      <c r="J798" s="2"/>
      <c r="K798" s="2"/>
    </row>
    <row r="799" spans="2:11" x14ac:dyDescent="0.2">
      <c r="B799" s="29"/>
      <c r="C799" s="2"/>
      <c r="E799" s="2"/>
      <c r="F799" s="2"/>
      <c r="G799" s="2"/>
      <c r="H799" s="2"/>
      <c r="I799" s="2"/>
      <c r="J799" s="2"/>
      <c r="K799" s="2"/>
    </row>
    <row r="800" spans="2:11" x14ac:dyDescent="0.2">
      <c r="B800" s="29"/>
      <c r="C800" s="2"/>
      <c r="E800" s="2"/>
      <c r="F800" s="2"/>
      <c r="G800" s="2"/>
      <c r="H800" s="2"/>
      <c r="I800" s="2"/>
      <c r="J800" s="2"/>
      <c r="K800" s="2"/>
    </row>
    <row r="801" spans="2:11" x14ac:dyDescent="0.2">
      <c r="B801" s="29"/>
      <c r="C801" s="2"/>
      <c r="E801" s="2"/>
      <c r="F801" s="2"/>
      <c r="G801" s="2"/>
      <c r="H801" s="2"/>
      <c r="I801" s="2"/>
      <c r="J801" s="2"/>
      <c r="K801" s="2"/>
    </row>
    <row r="802" spans="2:11" x14ac:dyDescent="0.2">
      <c r="B802" s="29"/>
      <c r="C802" s="2"/>
      <c r="E802" s="2"/>
      <c r="F802" s="2"/>
      <c r="G802" s="2"/>
      <c r="H802" s="2"/>
      <c r="I802" s="2"/>
      <c r="J802" s="2"/>
      <c r="K802" s="2"/>
    </row>
    <row r="803" spans="2:11" x14ac:dyDescent="0.2">
      <c r="B803" s="29"/>
      <c r="C803" s="2"/>
      <c r="E803" s="2"/>
      <c r="F803" s="2"/>
      <c r="G803" s="2"/>
      <c r="H803" s="2"/>
      <c r="I803" s="2"/>
      <c r="J803" s="2"/>
      <c r="K803" s="2"/>
    </row>
    <row r="804" spans="2:11" x14ac:dyDescent="0.2">
      <c r="B804" s="29"/>
      <c r="C804" s="2"/>
      <c r="E804" s="2"/>
      <c r="F804" s="2"/>
      <c r="G804" s="2"/>
      <c r="H804" s="2"/>
      <c r="I804" s="2"/>
      <c r="J804" s="2"/>
      <c r="K804" s="2"/>
    </row>
    <row r="805" spans="2:11" x14ac:dyDescent="0.2">
      <c r="B805" s="29"/>
      <c r="C805" s="2"/>
      <c r="E805" s="2"/>
      <c r="F805" s="2"/>
      <c r="G805" s="2"/>
      <c r="H805" s="2"/>
      <c r="I805" s="2"/>
      <c r="J805" s="2"/>
      <c r="K805" s="2"/>
    </row>
    <row r="806" spans="2:11" x14ac:dyDescent="0.2">
      <c r="B806" s="29"/>
      <c r="C806" s="2"/>
      <c r="E806" s="2"/>
      <c r="F806" s="2"/>
      <c r="G806" s="2"/>
      <c r="H806" s="2"/>
      <c r="I806" s="2"/>
      <c r="J806" s="2"/>
      <c r="K806" s="2"/>
    </row>
    <row r="807" spans="2:11" x14ac:dyDescent="0.2">
      <c r="B807" s="29"/>
      <c r="C807" s="2"/>
      <c r="E807" s="2"/>
      <c r="F807" s="2"/>
      <c r="G807" s="2"/>
      <c r="H807" s="2"/>
      <c r="I807" s="2"/>
      <c r="J807" s="2"/>
      <c r="K807" s="2"/>
    </row>
    <row r="808" spans="2:11" x14ac:dyDescent="0.2">
      <c r="B808" s="29"/>
      <c r="C808" s="2"/>
      <c r="E808" s="2"/>
      <c r="F808" s="2"/>
      <c r="G808" s="2"/>
      <c r="H808" s="2"/>
      <c r="I808" s="2"/>
      <c r="J808" s="2"/>
      <c r="K808" s="2"/>
    </row>
    <row r="809" spans="2:11" x14ac:dyDescent="0.2">
      <c r="B809" s="29"/>
      <c r="C809" s="2"/>
      <c r="E809" s="2"/>
      <c r="F809" s="2"/>
      <c r="G809" s="2"/>
      <c r="H809" s="2"/>
      <c r="I809" s="2"/>
      <c r="J809" s="2"/>
      <c r="K809" s="2"/>
    </row>
    <row r="810" spans="2:11" x14ac:dyDescent="0.2">
      <c r="B810" s="29"/>
      <c r="C810" s="2"/>
      <c r="E810" s="2"/>
      <c r="F810" s="2"/>
      <c r="G810" s="2"/>
      <c r="H810" s="2"/>
      <c r="I810" s="2"/>
      <c r="J810" s="2"/>
      <c r="K810" s="2"/>
    </row>
    <row r="811" spans="2:11" x14ac:dyDescent="0.2">
      <c r="B811" s="29"/>
      <c r="C811" s="2"/>
      <c r="E811" s="2"/>
      <c r="F811" s="2"/>
      <c r="G811" s="2"/>
      <c r="H811" s="2"/>
      <c r="I811" s="2"/>
      <c r="J811" s="2"/>
      <c r="K811" s="2"/>
    </row>
    <row r="812" spans="2:11" x14ac:dyDescent="0.2">
      <c r="B812" s="29"/>
      <c r="C812" s="2"/>
      <c r="E812" s="2"/>
      <c r="F812" s="2"/>
      <c r="G812" s="2"/>
      <c r="H812" s="2"/>
      <c r="I812" s="2"/>
      <c r="J812" s="2"/>
      <c r="K812" s="2"/>
    </row>
    <row r="813" spans="2:11" x14ac:dyDescent="0.2">
      <c r="B813" s="29"/>
      <c r="C813" s="2"/>
      <c r="E813" s="2"/>
      <c r="F813" s="2"/>
      <c r="G813" s="2"/>
      <c r="H813" s="2"/>
      <c r="I813" s="2"/>
      <c r="J813" s="2"/>
      <c r="K813" s="2"/>
    </row>
    <row r="814" spans="2:11" x14ac:dyDescent="0.2">
      <c r="B814" s="29"/>
      <c r="C814" s="2"/>
      <c r="E814" s="2"/>
      <c r="F814" s="2"/>
      <c r="G814" s="2"/>
      <c r="H814" s="2"/>
      <c r="I814" s="2"/>
      <c r="J814" s="2"/>
      <c r="K814" s="2"/>
    </row>
    <row r="815" spans="2:11" x14ac:dyDescent="0.2">
      <c r="B815" s="29"/>
      <c r="C815" s="2"/>
      <c r="E815" s="2"/>
      <c r="F815" s="2"/>
      <c r="G815" s="2"/>
      <c r="H815" s="2"/>
      <c r="I815" s="2"/>
      <c r="J815" s="2"/>
      <c r="K815" s="2"/>
    </row>
    <row r="816" spans="2:11" x14ac:dyDescent="0.2">
      <c r="B816" s="29"/>
      <c r="C816" s="2"/>
      <c r="E816" s="2"/>
      <c r="F816" s="2"/>
      <c r="G816" s="2"/>
      <c r="H816" s="2"/>
      <c r="I816" s="2"/>
      <c r="J816" s="2"/>
      <c r="K816" s="2"/>
    </row>
    <row r="817" spans="2:11" x14ac:dyDescent="0.2">
      <c r="B817" s="29"/>
      <c r="C817" s="2"/>
      <c r="E817" s="2"/>
      <c r="F817" s="2"/>
      <c r="G817" s="2"/>
      <c r="H817" s="2"/>
      <c r="I817" s="2"/>
      <c r="J817" s="2"/>
      <c r="K817" s="2"/>
    </row>
    <row r="818" spans="2:11" x14ac:dyDescent="0.2">
      <c r="B818" s="29"/>
      <c r="C818" s="2"/>
      <c r="E818" s="2"/>
      <c r="F818" s="2"/>
      <c r="G818" s="2"/>
      <c r="H818" s="2"/>
      <c r="I818" s="2"/>
      <c r="J818" s="2"/>
      <c r="K818" s="2"/>
    </row>
    <row r="819" spans="2:11" x14ac:dyDescent="0.2">
      <c r="B819" s="29"/>
      <c r="C819" s="2"/>
      <c r="E819" s="2"/>
      <c r="F819" s="2"/>
      <c r="G819" s="2"/>
      <c r="H819" s="2"/>
      <c r="I819" s="2"/>
      <c r="J819" s="2"/>
      <c r="K819" s="2"/>
    </row>
    <row r="820" spans="2:11" x14ac:dyDescent="0.2">
      <c r="B820" s="29"/>
      <c r="C820" s="2"/>
      <c r="E820" s="2"/>
      <c r="F820" s="2"/>
      <c r="G820" s="2"/>
      <c r="H820" s="2"/>
      <c r="I820" s="2"/>
      <c r="J820" s="2"/>
      <c r="K820" s="2"/>
    </row>
    <row r="821" spans="2:11" x14ac:dyDescent="0.2">
      <c r="B821" s="29"/>
      <c r="C821" s="2"/>
      <c r="E821" s="2"/>
      <c r="F821" s="2"/>
      <c r="G821" s="2"/>
      <c r="H821" s="2"/>
      <c r="I821" s="2"/>
      <c r="J821" s="2"/>
      <c r="K821" s="2"/>
    </row>
    <row r="822" spans="2:11" x14ac:dyDescent="0.2">
      <c r="B822" s="29"/>
      <c r="C822" s="2"/>
      <c r="E822" s="2"/>
      <c r="F822" s="2"/>
      <c r="G822" s="2"/>
      <c r="H822" s="2"/>
      <c r="I822" s="2"/>
      <c r="J822" s="2"/>
      <c r="K822" s="2"/>
    </row>
    <row r="823" spans="2:11" x14ac:dyDescent="0.2">
      <c r="B823" s="29"/>
      <c r="C823" s="2"/>
      <c r="E823" s="2"/>
      <c r="F823" s="2"/>
      <c r="G823" s="2"/>
      <c r="H823" s="2"/>
      <c r="I823" s="2"/>
      <c r="J823" s="2"/>
      <c r="K823" s="2"/>
    </row>
    <row r="824" spans="2:11" x14ac:dyDescent="0.2">
      <c r="B824" s="29"/>
      <c r="C824" s="2"/>
      <c r="E824" s="2"/>
      <c r="F824" s="2"/>
      <c r="G824" s="2"/>
      <c r="H824" s="2"/>
      <c r="I824" s="2"/>
      <c r="J824" s="2"/>
      <c r="K824" s="2"/>
    </row>
    <row r="825" spans="2:11" x14ac:dyDescent="0.2">
      <c r="B825" s="29"/>
      <c r="C825" s="2"/>
      <c r="E825" s="2"/>
      <c r="F825" s="2"/>
      <c r="G825" s="2"/>
      <c r="H825" s="2"/>
      <c r="I825" s="2"/>
      <c r="J825" s="2"/>
      <c r="K825" s="2"/>
    </row>
    <row r="826" spans="2:11" x14ac:dyDescent="0.2">
      <c r="B826" s="29"/>
      <c r="C826" s="2"/>
      <c r="E826" s="2"/>
      <c r="F826" s="2"/>
      <c r="G826" s="2"/>
      <c r="H826" s="2"/>
      <c r="I826" s="2"/>
      <c r="J826" s="2"/>
      <c r="K826" s="2"/>
    </row>
    <row r="827" spans="2:11" x14ac:dyDescent="0.2">
      <c r="B827" s="29"/>
      <c r="C827" s="2"/>
      <c r="E827" s="2"/>
      <c r="F827" s="2"/>
      <c r="G827" s="2"/>
      <c r="H827" s="2"/>
      <c r="I827" s="2"/>
      <c r="J827" s="2"/>
      <c r="K827" s="2"/>
    </row>
    <row r="828" spans="2:11" x14ac:dyDescent="0.2">
      <c r="B828" s="29"/>
      <c r="C828" s="2"/>
      <c r="E828" s="2"/>
      <c r="F828" s="2"/>
      <c r="G828" s="2"/>
      <c r="H828" s="2"/>
      <c r="I828" s="2"/>
      <c r="J828" s="2"/>
      <c r="K828" s="2"/>
    </row>
    <row r="829" spans="2:11" x14ac:dyDescent="0.2">
      <c r="B829" s="29"/>
      <c r="C829" s="2"/>
      <c r="E829" s="2"/>
      <c r="F829" s="2"/>
      <c r="G829" s="2"/>
      <c r="H829" s="2"/>
      <c r="I829" s="2"/>
      <c r="J829" s="2"/>
      <c r="K829" s="2"/>
    </row>
    <row r="830" spans="2:11" x14ac:dyDescent="0.2">
      <c r="B830" s="29"/>
      <c r="C830" s="2"/>
      <c r="E830" s="2"/>
      <c r="F830" s="2"/>
      <c r="G830" s="2"/>
      <c r="H830" s="2"/>
      <c r="I830" s="2"/>
      <c r="J830" s="2"/>
      <c r="K830" s="2"/>
    </row>
    <row r="831" spans="2:11" x14ac:dyDescent="0.2">
      <c r="B831" s="29"/>
      <c r="C831" s="2"/>
      <c r="E831" s="2"/>
      <c r="F831" s="2"/>
      <c r="G831" s="2"/>
      <c r="H831" s="2"/>
      <c r="I831" s="2"/>
      <c r="J831" s="2"/>
      <c r="K831" s="2"/>
    </row>
    <row r="832" spans="2:11" x14ac:dyDescent="0.2">
      <c r="B832" s="29"/>
      <c r="C832" s="2"/>
      <c r="E832" s="2"/>
      <c r="F832" s="2"/>
      <c r="G832" s="2"/>
      <c r="H832" s="2"/>
      <c r="I832" s="2"/>
      <c r="J832" s="2"/>
      <c r="K832" s="2"/>
    </row>
    <row r="833" spans="2:11" x14ac:dyDescent="0.2">
      <c r="B833" s="29"/>
      <c r="C833" s="2"/>
      <c r="E833" s="2"/>
      <c r="F833" s="2"/>
      <c r="G833" s="2"/>
      <c r="H833" s="2"/>
      <c r="I833" s="2"/>
      <c r="J833" s="2"/>
      <c r="K833" s="2"/>
    </row>
    <row r="834" spans="2:11" x14ac:dyDescent="0.2">
      <c r="B834" s="29"/>
      <c r="C834" s="2"/>
      <c r="E834" s="2"/>
      <c r="F834" s="2"/>
      <c r="G834" s="2"/>
      <c r="H834" s="2"/>
      <c r="I834" s="2"/>
      <c r="J834" s="2"/>
      <c r="K834" s="2"/>
    </row>
    <row r="835" spans="2:11" x14ac:dyDescent="0.2">
      <c r="B835" s="29"/>
      <c r="C835" s="2"/>
      <c r="E835" s="2"/>
      <c r="F835" s="2"/>
      <c r="G835" s="2"/>
      <c r="H835" s="2"/>
      <c r="I835" s="2"/>
      <c r="J835" s="2"/>
      <c r="K835" s="2"/>
    </row>
    <row r="836" spans="2:11" x14ac:dyDescent="0.2">
      <c r="B836" s="29"/>
      <c r="C836" s="2"/>
      <c r="E836" s="2"/>
      <c r="F836" s="2"/>
      <c r="G836" s="2"/>
      <c r="H836" s="2"/>
      <c r="I836" s="2"/>
      <c r="J836" s="2"/>
      <c r="K836" s="2"/>
    </row>
    <row r="837" spans="2:11" x14ac:dyDescent="0.2">
      <c r="B837" s="29"/>
      <c r="C837" s="2"/>
      <c r="E837" s="2"/>
      <c r="F837" s="2"/>
      <c r="G837" s="2"/>
      <c r="H837" s="2"/>
      <c r="I837" s="2"/>
      <c r="J837" s="2"/>
      <c r="K837" s="2"/>
    </row>
    <row r="838" spans="2:11" x14ac:dyDescent="0.2">
      <c r="B838" s="29"/>
      <c r="C838" s="2"/>
      <c r="E838" s="2"/>
      <c r="F838" s="2"/>
      <c r="G838" s="2"/>
      <c r="H838" s="2"/>
      <c r="I838" s="2"/>
      <c r="J838" s="2"/>
      <c r="K838" s="2"/>
    </row>
    <row r="839" spans="2:11" x14ac:dyDescent="0.2">
      <c r="B839" s="29"/>
      <c r="C839" s="2"/>
      <c r="E839" s="2"/>
      <c r="F839" s="2"/>
      <c r="G839" s="2"/>
      <c r="H839" s="2"/>
      <c r="I839" s="2"/>
      <c r="J839" s="2"/>
      <c r="K839" s="2"/>
    </row>
    <row r="840" spans="2:11" x14ac:dyDescent="0.2">
      <c r="B840" s="29"/>
      <c r="C840" s="2"/>
      <c r="E840" s="2"/>
      <c r="F840" s="2"/>
      <c r="G840" s="2"/>
      <c r="H840" s="2"/>
      <c r="I840" s="2"/>
      <c r="J840" s="2"/>
      <c r="K840" s="2"/>
    </row>
    <row r="841" spans="2:11" x14ac:dyDescent="0.2">
      <c r="B841" s="29"/>
      <c r="C841" s="2"/>
      <c r="E841" s="2"/>
      <c r="F841" s="2"/>
      <c r="G841" s="2"/>
      <c r="H841" s="2"/>
      <c r="I841" s="2"/>
      <c r="J841" s="2"/>
      <c r="K841" s="2"/>
    </row>
    <row r="842" spans="2:11" x14ac:dyDescent="0.2">
      <c r="B842" s="29"/>
      <c r="C842" s="2"/>
      <c r="E842" s="2"/>
      <c r="F842" s="2"/>
      <c r="G842" s="2"/>
      <c r="H842" s="2"/>
      <c r="I842" s="2"/>
      <c r="J842" s="2"/>
      <c r="K842" s="2"/>
    </row>
    <row r="843" spans="2:11" x14ac:dyDescent="0.2">
      <c r="B843" s="29"/>
      <c r="C843" s="2"/>
      <c r="E843" s="2"/>
      <c r="F843" s="2"/>
      <c r="G843" s="2"/>
      <c r="H843" s="2"/>
      <c r="I843" s="2"/>
      <c r="J843" s="2"/>
      <c r="K843" s="2"/>
    </row>
    <row r="844" spans="2:11" x14ac:dyDescent="0.2">
      <c r="B844" s="29"/>
      <c r="C844" s="2"/>
      <c r="E844" s="2"/>
      <c r="F844" s="2"/>
      <c r="G844" s="2"/>
      <c r="H844" s="2"/>
      <c r="I844" s="2"/>
      <c r="J844" s="2"/>
      <c r="K844" s="2"/>
    </row>
    <row r="845" spans="2:11" x14ac:dyDescent="0.2">
      <c r="B845" s="29"/>
      <c r="C845" s="2"/>
      <c r="E845" s="2"/>
      <c r="F845" s="2"/>
      <c r="G845" s="2"/>
      <c r="H845" s="2"/>
      <c r="I845" s="2"/>
      <c r="J845" s="2"/>
      <c r="K845" s="2"/>
    </row>
    <row r="846" spans="2:11" x14ac:dyDescent="0.2">
      <c r="B846" s="29"/>
      <c r="C846" s="2"/>
      <c r="E846" s="2"/>
      <c r="F846" s="2"/>
      <c r="G846" s="2"/>
      <c r="H846" s="2"/>
      <c r="I846" s="2"/>
      <c r="J846" s="2"/>
      <c r="K846" s="2"/>
    </row>
    <row r="847" spans="2:11" x14ac:dyDescent="0.2">
      <c r="B847" s="29"/>
      <c r="C847" s="2"/>
      <c r="E847" s="2"/>
      <c r="F847" s="2"/>
      <c r="G847" s="2"/>
      <c r="H847" s="2"/>
      <c r="I847" s="2"/>
      <c r="J847" s="2"/>
      <c r="K847" s="2"/>
    </row>
    <row r="848" spans="2:11" x14ac:dyDescent="0.2">
      <c r="B848" s="29"/>
      <c r="C848" s="2"/>
      <c r="E848" s="2"/>
      <c r="F848" s="2"/>
      <c r="G848" s="2"/>
      <c r="H848" s="2"/>
      <c r="I848" s="2"/>
      <c r="J848" s="2"/>
      <c r="K848"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8" firstPageNumber="57" fitToHeight="0"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M688"/>
  <sheetViews>
    <sheetView showZeros="0" view="pageBreakPreview" zoomScale="88" zoomScaleNormal="120" zoomScaleSheetLayoutView="88" workbookViewId="0">
      <pane ySplit="5" topLeftCell="A12" activePane="bottomLeft" state="frozen"/>
      <selection activeCell="A46" sqref="A46:XFD47"/>
      <selection pane="bottomLeft" activeCell="O16" sqref="O16"/>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8.28515625" style="7" bestFit="1" customWidth="1"/>
    <col min="9" max="9" width="4.140625" style="7" bestFit="1" customWidth="1"/>
    <col min="10" max="10" width="7" style="7" bestFit="1" customWidth="1"/>
    <col min="11" max="11" width="7.140625" style="7" bestFit="1" customWidth="1"/>
    <col min="12" max="13" width="9.140625" style="7"/>
    <col min="14" max="16384" width="9.140625" style="2"/>
  </cols>
  <sheetData>
    <row r="1" spans="1:13" ht="12.75" customHeight="1" x14ac:dyDescent="0.2">
      <c r="A1" s="374" t="s">
        <v>2</v>
      </c>
      <c r="B1" s="375"/>
      <c r="C1" s="376"/>
      <c r="D1" s="365" t="str">
        <f>TRO!D1</f>
        <v>REINFORCE d.o.o.</v>
      </c>
      <c r="E1" s="366"/>
      <c r="F1" s="367"/>
      <c r="G1" s="1" t="s">
        <v>243</v>
      </c>
    </row>
    <row r="2" spans="1:13" ht="12.75" customHeight="1"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54" customFormat="1" x14ac:dyDescent="0.2">
      <c r="A4" s="68">
        <f>+A8</f>
        <v>13</v>
      </c>
      <c r="B4" s="53"/>
      <c r="C4" s="54" t="str">
        <f>+C8</f>
        <v xml:space="preserve"> STOLARIJA</v>
      </c>
      <c r="E4" s="55"/>
      <c r="F4" s="56"/>
      <c r="G4" s="57"/>
      <c r="H4" s="57"/>
      <c r="I4" s="57"/>
      <c r="J4" s="57"/>
      <c r="K4" s="57"/>
      <c r="L4" s="57"/>
      <c r="M4" s="57"/>
    </row>
    <row r="5" spans="1:13" ht="13.5" thickBot="1" x14ac:dyDescent="0.25">
      <c r="A5" s="8" t="s">
        <v>3</v>
      </c>
      <c r="B5" s="9"/>
      <c r="C5" s="66" t="s">
        <v>4</v>
      </c>
      <c r="D5" s="8" t="s">
        <v>5</v>
      </c>
      <c r="E5" s="241" t="s">
        <v>6</v>
      </c>
      <c r="F5" s="12" t="s">
        <v>7</v>
      </c>
      <c r="G5" s="12" t="s">
        <v>8</v>
      </c>
    </row>
    <row r="6" spans="1:13" ht="13.5" thickTop="1" x14ac:dyDescent="0.2">
      <c r="B6" s="29"/>
      <c r="E6" s="6"/>
      <c r="F6" s="282"/>
    </row>
    <row r="7" spans="1:13" x14ac:dyDescent="0.2">
      <c r="B7" s="25"/>
      <c r="C7" s="2"/>
      <c r="E7" s="6"/>
      <c r="F7" s="282"/>
    </row>
    <row r="8" spans="1:13" s="22" customFormat="1" x14ac:dyDescent="0.2">
      <c r="A8" s="67">
        <v>13</v>
      </c>
      <c r="B8" s="31"/>
      <c r="C8" s="19" t="s">
        <v>583</v>
      </c>
      <c r="D8" s="65"/>
      <c r="E8" s="63"/>
      <c r="F8" s="211"/>
      <c r="G8" s="62">
        <f t="shared" ref="G8:G9" si="0">+F8*E8</f>
        <v>0</v>
      </c>
      <c r="H8" s="24"/>
      <c r="I8" s="24"/>
      <c r="J8" s="24"/>
      <c r="K8" s="24"/>
      <c r="L8" s="24"/>
      <c r="M8" s="24"/>
    </row>
    <row r="9" spans="1:13" x14ac:dyDescent="0.2">
      <c r="A9" s="13"/>
      <c r="B9" s="29"/>
      <c r="C9" s="14"/>
      <c r="D9" s="65"/>
      <c r="E9" s="63"/>
      <c r="F9" s="326"/>
      <c r="G9" s="62">
        <f t="shared" si="0"/>
        <v>0</v>
      </c>
    </row>
    <row r="10" spans="1:13" x14ac:dyDescent="0.2">
      <c r="A10" s="13"/>
      <c r="B10" s="29"/>
      <c r="C10" s="14"/>
      <c r="D10" s="65"/>
      <c r="E10" s="63"/>
      <c r="F10" s="326"/>
      <c r="G10" s="62"/>
    </row>
    <row r="11" spans="1:13" x14ac:dyDescent="0.2">
      <c r="A11" s="13"/>
      <c r="B11" s="29"/>
      <c r="C11" s="14"/>
      <c r="D11" s="65"/>
      <c r="E11" s="63"/>
      <c r="F11" s="326"/>
      <c r="G11" s="62"/>
    </row>
    <row r="12" spans="1:13" x14ac:dyDescent="0.2">
      <c r="A12" s="144">
        <v>1</v>
      </c>
      <c r="B12" s="29"/>
      <c r="C12" s="14" t="s">
        <v>582</v>
      </c>
      <c r="D12" s="65"/>
      <c r="E12" s="63"/>
      <c r="F12" s="326"/>
      <c r="G12" s="62">
        <f t="shared" ref="G12:G15" si="1">+F12*E12</f>
        <v>0</v>
      </c>
      <c r="H12" s="5"/>
    </row>
    <row r="13" spans="1:13" ht="117.4" customHeight="1" x14ac:dyDescent="0.2">
      <c r="A13" s="26"/>
      <c r="B13" s="29"/>
      <c r="C13" s="236" t="s">
        <v>634</v>
      </c>
      <c r="D13" s="65"/>
      <c r="E13" s="63"/>
      <c r="F13" s="326"/>
      <c r="G13" s="62">
        <f t="shared" si="1"/>
        <v>0</v>
      </c>
      <c r="H13" s="5"/>
    </row>
    <row r="14" spans="1:13" ht="25.5" x14ac:dyDescent="0.2">
      <c r="A14" s="13"/>
      <c r="B14" s="29" t="s">
        <v>35</v>
      </c>
      <c r="C14" s="142" t="s">
        <v>602</v>
      </c>
      <c r="D14" s="65"/>
      <c r="E14" s="63"/>
      <c r="F14" s="326"/>
      <c r="G14" s="63">
        <f t="shared" si="1"/>
        <v>0</v>
      </c>
    </row>
    <row r="15" spans="1:13" x14ac:dyDescent="0.2">
      <c r="A15" s="13"/>
      <c r="B15" s="29" t="s">
        <v>159</v>
      </c>
      <c r="C15" s="14" t="s">
        <v>720</v>
      </c>
      <c r="D15" s="65" t="s">
        <v>32</v>
      </c>
      <c r="E15" s="139">
        <v>1</v>
      </c>
      <c r="F15" s="326"/>
      <c r="G15" s="279">
        <f t="shared" si="1"/>
        <v>0</v>
      </c>
      <c r="H15" s="247"/>
    </row>
    <row r="16" spans="1:13" x14ac:dyDescent="0.2">
      <c r="A16" s="13"/>
      <c r="B16" s="29" t="s">
        <v>160</v>
      </c>
      <c r="C16" s="14" t="s">
        <v>721</v>
      </c>
      <c r="D16" s="65" t="s">
        <v>32</v>
      </c>
      <c r="E16" s="139">
        <v>1</v>
      </c>
      <c r="F16" s="326"/>
      <c r="G16" s="279">
        <f t="shared" ref="G16" si="2">+F16*E16</f>
        <v>0</v>
      </c>
      <c r="H16" s="247"/>
    </row>
    <row r="17" spans="1:13" x14ac:dyDescent="0.2">
      <c r="A17" s="13"/>
      <c r="B17" s="29"/>
      <c r="C17" s="14"/>
      <c r="D17" s="65"/>
      <c r="E17" s="139"/>
      <c r="F17" s="326"/>
      <c r="G17" s="279"/>
      <c r="H17" s="247"/>
    </row>
    <row r="18" spans="1:13" s="22" customFormat="1" x14ac:dyDescent="0.2">
      <c r="A18" s="41">
        <f>+A8</f>
        <v>13</v>
      </c>
      <c r="B18" s="32"/>
      <c r="C18" s="33" t="str">
        <f>+C8</f>
        <v xml:space="preserve"> STOLARIJA</v>
      </c>
      <c r="D18" s="33"/>
      <c r="E18" s="96" t="s">
        <v>167</v>
      </c>
      <c r="F18" s="34"/>
      <c r="G18" s="324">
        <f>SUM(G6:G17)</f>
        <v>0</v>
      </c>
      <c r="H18" s="248"/>
      <c r="I18" s="24"/>
      <c r="J18" s="24"/>
      <c r="K18" s="24"/>
      <c r="L18" s="24"/>
      <c r="M18" s="24"/>
    </row>
    <row r="19" spans="1:13" x14ac:dyDescent="0.2">
      <c r="A19" s="13"/>
      <c r="B19" s="29"/>
      <c r="E19" s="6"/>
      <c r="G19" s="6"/>
      <c r="H19" s="23"/>
    </row>
    <row r="20" spans="1:13" x14ac:dyDescent="0.2">
      <c r="B20" s="29"/>
      <c r="H20" s="23"/>
    </row>
    <row r="21" spans="1:13" x14ac:dyDescent="0.2">
      <c r="B21" s="29"/>
      <c r="H21" s="23"/>
    </row>
    <row r="22" spans="1:13" x14ac:dyDescent="0.2">
      <c r="B22" s="29"/>
      <c r="H22" s="23"/>
    </row>
    <row r="23" spans="1:13" x14ac:dyDescent="0.2">
      <c r="B23" s="29"/>
      <c r="H23" s="23"/>
    </row>
    <row r="24" spans="1:13" x14ac:dyDescent="0.2">
      <c r="B24" s="29"/>
      <c r="H24" s="23"/>
    </row>
    <row r="25" spans="1:13" x14ac:dyDescent="0.2">
      <c r="B25" s="29"/>
      <c r="H25" s="23"/>
    </row>
    <row r="26" spans="1:13" x14ac:dyDescent="0.2">
      <c r="B26" s="29"/>
      <c r="H26" s="23"/>
    </row>
    <row r="27" spans="1:13" x14ac:dyDescent="0.2">
      <c r="B27" s="29"/>
      <c r="H27" s="23"/>
    </row>
    <row r="28" spans="1:13" x14ac:dyDescent="0.2">
      <c r="B28" s="29"/>
      <c r="H28" s="23"/>
    </row>
    <row r="29" spans="1:13" x14ac:dyDescent="0.2">
      <c r="B29" s="29"/>
      <c r="H29" s="23"/>
    </row>
    <row r="30" spans="1:13" x14ac:dyDescent="0.2">
      <c r="B30" s="29"/>
      <c r="H30" s="23"/>
    </row>
    <row r="31" spans="1:13" x14ac:dyDescent="0.2">
      <c r="B31" s="29"/>
      <c r="H31" s="23"/>
    </row>
    <row r="32" spans="1:13" x14ac:dyDescent="0.2">
      <c r="B32" s="29"/>
      <c r="H32" s="23"/>
    </row>
    <row r="33" spans="2:13" x14ac:dyDescent="0.2">
      <c r="B33" s="29"/>
      <c r="H33" s="23"/>
      <c r="I33" s="2"/>
      <c r="J33" s="2"/>
      <c r="K33" s="2"/>
      <c r="L33" s="2"/>
      <c r="M33" s="2"/>
    </row>
    <row r="34" spans="2:13" x14ac:dyDescent="0.2">
      <c r="B34" s="29"/>
      <c r="H34" s="23"/>
      <c r="I34" s="2"/>
      <c r="J34" s="2"/>
      <c r="K34" s="2"/>
      <c r="L34" s="2"/>
      <c r="M34" s="2"/>
    </row>
    <row r="35" spans="2:13" x14ac:dyDescent="0.2">
      <c r="B35" s="29"/>
      <c r="H35" s="23"/>
      <c r="I35" s="2"/>
      <c r="J35" s="2"/>
      <c r="K35" s="2"/>
      <c r="L35" s="2"/>
      <c r="M35" s="2"/>
    </row>
    <row r="36" spans="2:13" x14ac:dyDescent="0.2">
      <c r="B36" s="29"/>
      <c r="H36" s="23"/>
      <c r="I36" s="2"/>
      <c r="J36" s="2"/>
      <c r="K36" s="2"/>
      <c r="L36" s="2"/>
      <c r="M36" s="2"/>
    </row>
    <row r="37" spans="2:13" x14ac:dyDescent="0.2">
      <c r="B37" s="29"/>
      <c r="H37" s="23"/>
      <c r="I37" s="2"/>
      <c r="J37" s="2"/>
      <c r="K37" s="2"/>
      <c r="L37" s="2"/>
      <c r="M37" s="2"/>
    </row>
    <row r="38" spans="2:13" x14ac:dyDescent="0.2">
      <c r="B38" s="29"/>
      <c r="H38" s="23"/>
      <c r="I38" s="2"/>
      <c r="J38" s="2"/>
      <c r="K38" s="2"/>
      <c r="L38" s="2"/>
      <c r="M38" s="2"/>
    </row>
    <row r="39" spans="2:13" x14ac:dyDescent="0.2">
      <c r="B39" s="29"/>
      <c r="H39" s="23"/>
      <c r="I39" s="2"/>
      <c r="J39" s="2"/>
      <c r="K39" s="2"/>
      <c r="L39" s="2"/>
      <c r="M39" s="2"/>
    </row>
    <row r="40" spans="2:13" x14ac:dyDescent="0.2">
      <c r="B40" s="29"/>
      <c r="H40" s="23"/>
      <c r="I40" s="2"/>
      <c r="J40" s="2"/>
      <c r="K40" s="2"/>
      <c r="L40" s="2"/>
      <c r="M40" s="2"/>
    </row>
    <row r="41" spans="2:13" x14ac:dyDescent="0.2">
      <c r="B41" s="29"/>
      <c r="H41" s="23"/>
      <c r="I41" s="2"/>
      <c r="J41" s="2"/>
      <c r="K41" s="2"/>
      <c r="L41" s="2"/>
      <c r="M41" s="2"/>
    </row>
    <row r="42" spans="2:13" x14ac:dyDescent="0.2">
      <c r="B42" s="29"/>
      <c r="H42" s="23"/>
      <c r="I42" s="2"/>
      <c r="J42" s="2"/>
      <c r="K42" s="2"/>
      <c r="L42" s="2"/>
      <c r="M42" s="2"/>
    </row>
    <row r="43" spans="2:13" x14ac:dyDescent="0.2">
      <c r="B43" s="29"/>
      <c r="H43" s="23"/>
      <c r="I43" s="2"/>
      <c r="J43" s="2"/>
      <c r="K43" s="2"/>
      <c r="L43" s="2"/>
      <c r="M43" s="2"/>
    </row>
    <row r="44" spans="2:13" x14ac:dyDescent="0.2">
      <c r="B44" s="29"/>
      <c r="H44" s="23"/>
      <c r="I44" s="2"/>
      <c r="J44" s="2"/>
      <c r="K44" s="2"/>
      <c r="L44" s="2"/>
      <c r="M44" s="2"/>
    </row>
    <row r="45" spans="2:13" x14ac:dyDescent="0.2">
      <c r="B45" s="29"/>
      <c r="H45" s="23"/>
      <c r="I45" s="2"/>
      <c r="J45" s="2"/>
      <c r="K45" s="2"/>
      <c r="L45" s="2"/>
      <c r="M45" s="2"/>
    </row>
    <row r="46" spans="2:13" x14ac:dyDescent="0.2">
      <c r="B46" s="29"/>
      <c r="H46" s="23"/>
      <c r="I46" s="2"/>
      <c r="J46" s="2"/>
      <c r="K46" s="2"/>
      <c r="L46" s="2"/>
      <c r="M46" s="2"/>
    </row>
    <row r="47" spans="2:13" x14ac:dyDescent="0.2">
      <c r="B47" s="29"/>
      <c r="H47" s="23"/>
      <c r="I47" s="2"/>
      <c r="J47" s="2"/>
      <c r="K47" s="2"/>
      <c r="L47" s="2"/>
      <c r="M47" s="2"/>
    </row>
    <row r="48" spans="2:13" x14ac:dyDescent="0.2">
      <c r="B48" s="29"/>
      <c r="H48" s="23"/>
      <c r="I48" s="2"/>
      <c r="J48" s="2"/>
      <c r="K48" s="2"/>
      <c r="L48" s="2"/>
      <c r="M48" s="2"/>
    </row>
    <row r="49" spans="2:13" x14ac:dyDescent="0.2">
      <c r="B49" s="29"/>
      <c r="H49" s="23"/>
      <c r="I49" s="2"/>
      <c r="J49" s="2"/>
      <c r="K49" s="2"/>
      <c r="L49" s="2"/>
      <c r="M49" s="2"/>
    </row>
    <row r="50" spans="2:13" x14ac:dyDescent="0.2">
      <c r="B50" s="29"/>
      <c r="H50" s="23"/>
      <c r="I50" s="2"/>
      <c r="J50" s="2"/>
      <c r="K50" s="2"/>
      <c r="L50" s="2"/>
      <c r="M50" s="2"/>
    </row>
    <row r="51" spans="2:13" x14ac:dyDescent="0.2">
      <c r="B51" s="29"/>
      <c r="H51" s="23"/>
      <c r="I51" s="2"/>
      <c r="J51" s="2"/>
      <c r="K51" s="2"/>
      <c r="L51" s="2"/>
      <c r="M51" s="2"/>
    </row>
    <row r="52" spans="2:13" x14ac:dyDescent="0.2">
      <c r="B52" s="29"/>
      <c r="H52" s="23"/>
      <c r="I52" s="2"/>
      <c r="J52" s="2"/>
      <c r="K52" s="2"/>
      <c r="L52" s="2"/>
      <c r="M52" s="2"/>
    </row>
    <row r="53" spans="2:13" x14ac:dyDescent="0.2">
      <c r="B53" s="29"/>
      <c r="H53" s="23"/>
      <c r="I53" s="2"/>
      <c r="J53" s="2"/>
      <c r="K53" s="2"/>
      <c r="L53" s="2"/>
      <c r="M53" s="2"/>
    </row>
    <row r="54" spans="2:13" x14ac:dyDescent="0.2">
      <c r="B54" s="29"/>
      <c r="H54" s="23"/>
      <c r="I54" s="2"/>
      <c r="J54" s="2"/>
      <c r="K54" s="2"/>
      <c r="L54" s="2"/>
      <c r="M54" s="2"/>
    </row>
    <row r="55" spans="2:13" x14ac:dyDescent="0.2">
      <c r="B55" s="29"/>
      <c r="H55" s="23"/>
      <c r="I55" s="2"/>
      <c r="J55" s="2"/>
      <c r="K55" s="2"/>
      <c r="L55" s="2"/>
      <c r="M55" s="2"/>
    </row>
    <row r="56" spans="2:13" x14ac:dyDescent="0.2">
      <c r="B56" s="29"/>
      <c r="H56" s="23"/>
      <c r="I56" s="2"/>
      <c r="J56" s="2"/>
      <c r="K56" s="2"/>
      <c r="L56" s="2"/>
      <c r="M56" s="2"/>
    </row>
    <row r="57" spans="2:13" x14ac:dyDescent="0.2">
      <c r="B57" s="29"/>
      <c r="H57" s="23"/>
      <c r="I57" s="2"/>
      <c r="J57" s="2"/>
      <c r="K57" s="2"/>
      <c r="L57" s="2"/>
      <c r="M57" s="2"/>
    </row>
    <row r="58" spans="2:13" x14ac:dyDescent="0.2">
      <c r="B58" s="29"/>
      <c r="H58" s="23"/>
      <c r="I58" s="2"/>
      <c r="J58" s="2"/>
      <c r="K58" s="2"/>
      <c r="L58" s="2"/>
      <c r="M58" s="2"/>
    </row>
    <row r="59" spans="2:13" x14ac:dyDescent="0.2">
      <c r="B59" s="29"/>
      <c r="H59" s="23"/>
      <c r="I59" s="2"/>
      <c r="J59" s="2"/>
      <c r="K59" s="2"/>
      <c r="L59" s="2"/>
      <c r="M59" s="2"/>
    </row>
    <row r="60" spans="2:13" x14ac:dyDescent="0.2">
      <c r="B60" s="29"/>
      <c r="H60" s="23"/>
      <c r="I60" s="2"/>
      <c r="J60" s="2"/>
      <c r="K60" s="2"/>
      <c r="L60" s="2"/>
      <c r="M60" s="2"/>
    </row>
    <row r="61" spans="2:13" x14ac:dyDescent="0.2">
      <c r="B61" s="29"/>
      <c r="H61" s="23"/>
      <c r="I61" s="2"/>
      <c r="J61" s="2"/>
      <c r="K61" s="2"/>
      <c r="L61" s="2"/>
      <c r="M61" s="2"/>
    </row>
    <row r="62" spans="2:13" x14ac:dyDescent="0.2">
      <c r="B62" s="29"/>
      <c r="H62" s="23"/>
      <c r="I62" s="2"/>
      <c r="J62" s="2"/>
      <c r="K62" s="2"/>
      <c r="L62" s="2"/>
      <c r="M62" s="2"/>
    </row>
    <row r="63" spans="2:13" x14ac:dyDescent="0.2">
      <c r="B63" s="29"/>
      <c r="H63" s="23"/>
      <c r="I63" s="2"/>
      <c r="J63" s="2"/>
      <c r="K63" s="2"/>
      <c r="L63" s="2"/>
      <c r="M63" s="2"/>
    </row>
    <row r="64" spans="2:13" x14ac:dyDescent="0.2">
      <c r="B64" s="29"/>
      <c r="H64" s="23"/>
      <c r="I64" s="2"/>
      <c r="J64" s="2"/>
      <c r="K64" s="2"/>
      <c r="L64" s="2"/>
      <c r="M64" s="2"/>
    </row>
    <row r="65" spans="2:13" x14ac:dyDescent="0.2">
      <c r="B65" s="29"/>
      <c r="H65" s="23"/>
      <c r="I65" s="2"/>
      <c r="J65" s="2"/>
      <c r="K65" s="2"/>
      <c r="L65" s="2"/>
      <c r="M65" s="2"/>
    </row>
    <row r="66" spans="2:13" x14ac:dyDescent="0.2">
      <c r="B66" s="29"/>
      <c r="H66" s="23"/>
      <c r="I66" s="2"/>
      <c r="J66" s="2"/>
      <c r="K66" s="2"/>
      <c r="L66" s="2"/>
      <c r="M66" s="2"/>
    </row>
    <row r="67" spans="2:13" x14ac:dyDescent="0.2">
      <c r="B67" s="29"/>
      <c r="H67" s="23"/>
      <c r="I67" s="2"/>
      <c r="J67" s="2"/>
      <c r="K67" s="2"/>
      <c r="L67" s="2"/>
      <c r="M67" s="2"/>
    </row>
    <row r="68" spans="2:13" x14ac:dyDescent="0.2">
      <c r="B68" s="29"/>
      <c r="H68" s="23"/>
      <c r="I68" s="2"/>
      <c r="J68" s="2"/>
      <c r="K68" s="2"/>
      <c r="L68" s="2"/>
      <c r="M68" s="2"/>
    </row>
    <row r="69" spans="2:13" x14ac:dyDescent="0.2">
      <c r="B69" s="29"/>
      <c r="H69" s="23"/>
      <c r="I69" s="2"/>
      <c r="J69" s="2"/>
      <c r="K69" s="2"/>
      <c r="L69" s="2"/>
      <c r="M69" s="2"/>
    </row>
    <row r="70" spans="2:13" x14ac:dyDescent="0.2">
      <c r="B70" s="29"/>
      <c r="H70" s="23"/>
      <c r="I70" s="2"/>
      <c r="J70" s="2"/>
      <c r="K70" s="2"/>
      <c r="L70" s="2"/>
      <c r="M70" s="2"/>
    </row>
    <row r="71" spans="2:13" x14ac:dyDescent="0.2">
      <c r="B71" s="29"/>
      <c r="H71" s="23"/>
      <c r="I71" s="2"/>
      <c r="J71" s="2"/>
      <c r="K71" s="2"/>
      <c r="L71" s="2"/>
      <c r="M71" s="2"/>
    </row>
    <row r="72" spans="2:13" x14ac:dyDescent="0.2">
      <c r="B72" s="29"/>
      <c r="H72" s="23"/>
      <c r="I72" s="2"/>
      <c r="J72" s="2"/>
      <c r="K72" s="2"/>
      <c r="L72" s="2"/>
      <c r="M72" s="2"/>
    </row>
    <row r="73" spans="2:13" x14ac:dyDescent="0.2">
      <c r="B73" s="29"/>
      <c r="H73" s="23"/>
      <c r="I73" s="2"/>
      <c r="J73" s="2"/>
      <c r="K73" s="2"/>
      <c r="L73" s="2"/>
      <c r="M73" s="2"/>
    </row>
    <row r="74" spans="2:13" x14ac:dyDescent="0.2">
      <c r="B74" s="29"/>
      <c r="H74" s="23"/>
      <c r="I74" s="2"/>
      <c r="J74" s="2"/>
      <c r="K74" s="2"/>
      <c r="L74" s="2"/>
      <c r="M74" s="2"/>
    </row>
    <row r="75" spans="2:13" x14ac:dyDescent="0.2">
      <c r="B75" s="29"/>
      <c r="H75" s="23"/>
      <c r="I75" s="2"/>
      <c r="J75" s="2"/>
      <c r="K75" s="2"/>
      <c r="L75" s="2"/>
      <c r="M75" s="2"/>
    </row>
    <row r="76" spans="2:13" x14ac:dyDescent="0.2">
      <c r="B76" s="29"/>
      <c r="H76" s="23"/>
      <c r="I76" s="2"/>
      <c r="J76" s="2"/>
      <c r="K76" s="2"/>
      <c r="L76" s="2"/>
      <c r="M76" s="2"/>
    </row>
    <row r="77" spans="2:13" x14ac:dyDescent="0.2">
      <c r="B77" s="29"/>
      <c r="H77" s="23"/>
      <c r="I77" s="2"/>
      <c r="J77" s="2"/>
      <c r="K77" s="2"/>
      <c r="L77" s="2"/>
      <c r="M77" s="2"/>
    </row>
    <row r="78" spans="2:13" x14ac:dyDescent="0.2">
      <c r="B78" s="29"/>
      <c r="H78" s="23"/>
      <c r="I78" s="2"/>
      <c r="J78" s="2"/>
      <c r="K78" s="2"/>
      <c r="L78" s="2"/>
      <c r="M78" s="2"/>
    </row>
    <row r="79" spans="2:13" x14ac:dyDescent="0.2">
      <c r="B79" s="29"/>
      <c r="H79" s="23"/>
      <c r="I79" s="2"/>
      <c r="J79" s="2"/>
      <c r="K79" s="2"/>
      <c r="L79" s="2"/>
      <c r="M79" s="2"/>
    </row>
    <row r="80" spans="2:13" x14ac:dyDescent="0.2">
      <c r="B80" s="29"/>
      <c r="H80" s="23"/>
      <c r="I80" s="2"/>
      <c r="J80" s="2"/>
      <c r="K80" s="2"/>
      <c r="L80" s="2"/>
      <c r="M80" s="2"/>
    </row>
    <row r="81" spans="2:13" x14ac:dyDescent="0.2">
      <c r="B81" s="29"/>
      <c r="H81" s="23"/>
      <c r="I81" s="2"/>
      <c r="J81" s="2"/>
      <c r="K81" s="2"/>
      <c r="L81" s="2"/>
      <c r="M81" s="2"/>
    </row>
    <row r="82" spans="2:13" x14ac:dyDescent="0.2">
      <c r="B82" s="29"/>
      <c r="H82" s="23"/>
      <c r="I82" s="2"/>
      <c r="J82" s="2"/>
      <c r="K82" s="2"/>
      <c r="L82" s="2"/>
      <c r="M82" s="2"/>
    </row>
    <row r="83" spans="2:13" x14ac:dyDescent="0.2">
      <c r="B83" s="29"/>
      <c r="H83" s="23"/>
      <c r="I83" s="2"/>
      <c r="J83" s="2"/>
      <c r="K83" s="2"/>
      <c r="L83" s="2"/>
      <c r="M83" s="2"/>
    </row>
    <row r="84" spans="2:13" x14ac:dyDescent="0.2">
      <c r="B84" s="29"/>
      <c r="H84" s="23"/>
      <c r="I84" s="2"/>
      <c r="J84" s="2"/>
      <c r="K84" s="2"/>
      <c r="L84" s="2"/>
      <c r="M84" s="2"/>
    </row>
    <row r="85" spans="2:13" x14ac:dyDescent="0.2">
      <c r="B85" s="29"/>
      <c r="H85" s="23"/>
      <c r="I85" s="2"/>
      <c r="J85" s="2"/>
      <c r="K85" s="2"/>
      <c r="L85" s="2"/>
      <c r="M85" s="2"/>
    </row>
    <row r="86" spans="2:13" x14ac:dyDescent="0.2">
      <c r="B86" s="29"/>
      <c r="H86" s="23"/>
      <c r="I86" s="2"/>
      <c r="J86" s="2"/>
      <c r="K86" s="2"/>
      <c r="L86" s="2"/>
      <c r="M86" s="2"/>
    </row>
    <row r="87" spans="2:13" x14ac:dyDescent="0.2">
      <c r="B87" s="29"/>
      <c r="H87" s="23"/>
      <c r="I87" s="2"/>
      <c r="J87" s="2"/>
      <c r="K87" s="2"/>
      <c r="L87" s="2"/>
      <c r="M87" s="2"/>
    </row>
    <row r="88" spans="2:13" x14ac:dyDescent="0.2">
      <c r="B88" s="29"/>
      <c r="H88" s="23"/>
      <c r="I88" s="2"/>
      <c r="J88" s="2"/>
      <c r="K88" s="2"/>
      <c r="L88" s="2"/>
      <c r="M88" s="2"/>
    </row>
    <row r="89" spans="2:13" x14ac:dyDescent="0.2">
      <c r="B89" s="29"/>
      <c r="H89" s="23"/>
      <c r="I89" s="2"/>
      <c r="J89" s="2"/>
      <c r="K89" s="2"/>
      <c r="L89" s="2"/>
      <c r="M89" s="2"/>
    </row>
    <row r="90" spans="2:13" x14ac:dyDescent="0.2">
      <c r="B90" s="29"/>
      <c r="H90" s="23"/>
      <c r="I90" s="2"/>
      <c r="J90" s="2"/>
      <c r="K90" s="2"/>
      <c r="L90" s="2"/>
      <c r="M90" s="2"/>
    </row>
    <row r="91" spans="2:13" x14ac:dyDescent="0.2">
      <c r="B91" s="29"/>
      <c r="H91" s="23"/>
      <c r="I91" s="2"/>
      <c r="J91" s="2"/>
      <c r="K91" s="2"/>
      <c r="L91" s="2"/>
      <c r="M91" s="2"/>
    </row>
    <row r="92" spans="2:13" x14ac:dyDescent="0.2">
      <c r="B92" s="29"/>
      <c r="H92" s="23"/>
      <c r="I92" s="2"/>
      <c r="J92" s="2"/>
      <c r="K92" s="2"/>
      <c r="L92" s="2"/>
      <c r="M92" s="2"/>
    </row>
    <row r="93" spans="2:13" x14ac:dyDescent="0.2">
      <c r="B93" s="29"/>
      <c r="H93" s="23"/>
      <c r="I93" s="2"/>
      <c r="J93" s="2"/>
      <c r="K93" s="2"/>
      <c r="L93" s="2"/>
      <c r="M93" s="2"/>
    </row>
    <row r="94" spans="2:13" x14ac:dyDescent="0.2">
      <c r="B94" s="29"/>
      <c r="H94" s="23"/>
      <c r="I94" s="2"/>
      <c r="J94" s="2"/>
      <c r="K94" s="2"/>
      <c r="L94" s="2"/>
      <c r="M94" s="2"/>
    </row>
    <row r="95" spans="2:13" x14ac:dyDescent="0.2">
      <c r="B95" s="29"/>
      <c r="H95" s="23"/>
      <c r="I95" s="2"/>
      <c r="J95" s="2"/>
      <c r="K95" s="2"/>
      <c r="L95" s="2"/>
      <c r="M95" s="2"/>
    </row>
    <row r="96" spans="2:13" x14ac:dyDescent="0.2">
      <c r="B96" s="29"/>
      <c r="H96" s="23"/>
      <c r="I96" s="2"/>
      <c r="J96" s="2"/>
      <c r="K96" s="2"/>
      <c r="L96" s="2"/>
      <c r="M96" s="2"/>
    </row>
    <row r="97" spans="2:13" x14ac:dyDescent="0.2">
      <c r="B97" s="29"/>
      <c r="H97" s="23"/>
      <c r="I97" s="2"/>
      <c r="J97" s="2"/>
      <c r="K97" s="2"/>
      <c r="L97" s="2"/>
      <c r="M97" s="2"/>
    </row>
    <row r="98" spans="2:13" x14ac:dyDescent="0.2">
      <c r="B98" s="29"/>
      <c r="H98" s="23"/>
      <c r="I98" s="2"/>
      <c r="J98" s="2"/>
      <c r="K98" s="2"/>
      <c r="L98" s="2"/>
      <c r="M98" s="2"/>
    </row>
    <row r="99" spans="2:13" x14ac:dyDescent="0.2">
      <c r="B99" s="29"/>
      <c r="H99" s="23"/>
      <c r="I99" s="2"/>
      <c r="J99" s="2"/>
      <c r="K99" s="2"/>
      <c r="L99" s="2"/>
      <c r="M99" s="2"/>
    </row>
    <row r="100" spans="2:13" x14ac:dyDescent="0.2">
      <c r="B100" s="29"/>
      <c r="H100" s="23"/>
      <c r="I100" s="2"/>
      <c r="J100" s="2"/>
      <c r="K100" s="2"/>
      <c r="L100" s="2"/>
      <c r="M100" s="2"/>
    </row>
    <row r="101" spans="2:13" x14ac:dyDescent="0.2">
      <c r="B101" s="29"/>
      <c r="H101" s="23"/>
      <c r="I101" s="2"/>
      <c r="J101" s="2"/>
      <c r="K101" s="2"/>
      <c r="L101" s="2"/>
      <c r="M101" s="2"/>
    </row>
    <row r="102" spans="2:13" x14ac:dyDescent="0.2">
      <c r="B102" s="29"/>
      <c r="H102" s="23"/>
      <c r="I102" s="2"/>
      <c r="J102" s="2"/>
      <c r="K102" s="2"/>
      <c r="L102" s="2"/>
      <c r="M102" s="2"/>
    </row>
    <row r="103" spans="2:13" x14ac:dyDescent="0.2">
      <c r="B103" s="29"/>
      <c r="H103" s="23"/>
      <c r="I103" s="2"/>
      <c r="J103" s="2"/>
      <c r="K103" s="2"/>
      <c r="L103" s="2"/>
      <c r="M103" s="2"/>
    </row>
    <row r="104" spans="2:13" x14ac:dyDescent="0.2">
      <c r="B104" s="29"/>
      <c r="H104" s="23"/>
      <c r="I104" s="2"/>
      <c r="J104" s="2"/>
      <c r="K104" s="2"/>
      <c r="L104" s="2"/>
      <c r="M104" s="2"/>
    </row>
    <row r="105" spans="2:13" x14ac:dyDescent="0.2">
      <c r="B105" s="29"/>
      <c r="H105" s="23"/>
      <c r="I105" s="2"/>
      <c r="J105" s="2"/>
      <c r="K105" s="2"/>
      <c r="L105" s="2"/>
      <c r="M105" s="2"/>
    </row>
    <row r="106" spans="2:13" x14ac:dyDescent="0.2">
      <c r="B106" s="29"/>
      <c r="H106" s="23"/>
      <c r="I106" s="2"/>
      <c r="J106" s="2"/>
      <c r="K106" s="2"/>
      <c r="L106" s="2"/>
      <c r="M106" s="2"/>
    </row>
    <row r="107" spans="2:13" x14ac:dyDescent="0.2">
      <c r="B107" s="29"/>
      <c r="H107" s="23"/>
      <c r="I107" s="2"/>
      <c r="J107" s="2"/>
      <c r="K107" s="2"/>
      <c r="L107" s="2"/>
      <c r="M107" s="2"/>
    </row>
    <row r="108" spans="2:13" x14ac:dyDescent="0.2">
      <c r="B108" s="29"/>
      <c r="H108" s="23"/>
      <c r="I108" s="2"/>
      <c r="J108" s="2"/>
      <c r="K108" s="2"/>
      <c r="L108" s="2"/>
      <c r="M108" s="2"/>
    </row>
    <row r="109" spans="2:13" x14ac:dyDescent="0.2">
      <c r="B109" s="29"/>
      <c r="H109" s="23"/>
      <c r="I109" s="2"/>
      <c r="J109" s="2"/>
      <c r="K109" s="2"/>
      <c r="L109" s="2"/>
      <c r="M109" s="2"/>
    </row>
    <row r="110" spans="2:13" x14ac:dyDescent="0.2">
      <c r="B110" s="29"/>
      <c r="H110" s="23"/>
      <c r="I110" s="2"/>
      <c r="J110" s="2"/>
      <c r="K110" s="2"/>
      <c r="L110" s="2"/>
      <c r="M110" s="2"/>
    </row>
    <row r="111" spans="2:13" x14ac:dyDescent="0.2">
      <c r="B111" s="29"/>
      <c r="H111" s="23"/>
      <c r="I111" s="2"/>
      <c r="J111" s="2"/>
      <c r="K111" s="2"/>
      <c r="L111" s="2"/>
      <c r="M111" s="2"/>
    </row>
    <row r="112" spans="2:13" x14ac:dyDescent="0.2">
      <c r="B112" s="29"/>
      <c r="H112" s="23"/>
      <c r="I112" s="2"/>
      <c r="J112" s="2"/>
      <c r="K112" s="2"/>
      <c r="L112" s="2"/>
      <c r="M112" s="2"/>
    </row>
    <row r="113" spans="2:13" x14ac:dyDescent="0.2">
      <c r="B113" s="29"/>
      <c r="H113" s="23"/>
      <c r="I113" s="2"/>
      <c r="J113" s="2"/>
      <c r="K113" s="2"/>
      <c r="L113" s="2"/>
      <c r="M113" s="2"/>
    </row>
    <row r="114" spans="2:13" x14ac:dyDescent="0.2">
      <c r="B114" s="29"/>
      <c r="H114" s="23"/>
      <c r="I114" s="2"/>
      <c r="J114" s="2"/>
      <c r="K114" s="2"/>
      <c r="L114" s="2"/>
      <c r="M114" s="2"/>
    </row>
    <row r="115" spans="2:13" x14ac:dyDescent="0.2">
      <c r="B115" s="29"/>
      <c r="H115" s="23"/>
      <c r="I115" s="2"/>
      <c r="J115" s="2"/>
      <c r="K115" s="2"/>
      <c r="L115" s="2"/>
      <c r="M115" s="2"/>
    </row>
    <row r="116" spans="2:13" x14ac:dyDescent="0.2">
      <c r="B116" s="29"/>
      <c r="H116" s="23"/>
      <c r="I116" s="2"/>
      <c r="J116" s="2"/>
      <c r="K116" s="2"/>
      <c r="L116" s="2"/>
      <c r="M116" s="2"/>
    </row>
    <row r="117" spans="2:13" x14ac:dyDescent="0.2">
      <c r="B117" s="29"/>
      <c r="H117" s="23"/>
      <c r="I117" s="2"/>
      <c r="J117" s="2"/>
      <c r="K117" s="2"/>
      <c r="L117" s="2"/>
      <c r="M117" s="2"/>
    </row>
    <row r="118" spans="2:13" x14ac:dyDescent="0.2">
      <c r="B118" s="29"/>
      <c r="H118" s="23"/>
      <c r="I118" s="2"/>
      <c r="J118" s="2"/>
      <c r="K118" s="2"/>
      <c r="L118" s="2"/>
      <c r="M118" s="2"/>
    </row>
    <row r="119" spans="2:13" x14ac:dyDescent="0.2">
      <c r="B119" s="29"/>
      <c r="H119" s="23"/>
      <c r="I119" s="2"/>
      <c r="J119" s="2"/>
      <c r="K119" s="2"/>
      <c r="L119" s="2"/>
      <c r="M119" s="2"/>
    </row>
    <row r="120" spans="2:13" x14ac:dyDescent="0.2">
      <c r="B120" s="29"/>
      <c r="H120" s="23"/>
      <c r="I120" s="2"/>
      <c r="J120" s="2"/>
      <c r="K120" s="2"/>
      <c r="L120" s="2"/>
      <c r="M120" s="2"/>
    </row>
    <row r="121" spans="2:13" x14ac:dyDescent="0.2">
      <c r="B121" s="29"/>
      <c r="H121" s="23"/>
      <c r="I121" s="2"/>
      <c r="J121" s="2"/>
      <c r="K121" s="2"/>
      <c r="L121" s="2"/>
      <c r="M121" s="2"/>
    </row>
    <row r="122" spans="2:13" x14ac:dyDescent="0.2">
      <c r="B122" s="29"/>
      <c r="H122" s="23"/>
      <c r="I122" s="2"/>
      <c r="J122" s="2"/>
      <c r="K122" s="2"/>
      <c r="L122" s="2"/>
      <c r="M122" s="2"/>
    </row>
    <row r="123" spans="2:13" x14ac:dyDescent="0.2">
      <c r="B123" s="29"/>
      <c r="H123" s="23"/>
      <c r="I123" s="2"/>
      <c r="J123" s="2"/>
      <c r="K123" s="2"/>
      <c r="L123" s="2"/>
      <c r="M123" s="2"/>
    </row>
    <row r="124" spans="2:13" x14ac:dyDescent="0.2">
      <c r="B124" s="29"/>
      <c r="H124" s="23"/>
      <c r="I124" s="2"/>
      <c r="J124" s="2"/>
      <c r="K124" s="2"/>
      <c r="L124" s="2"/>
      <c r="M124" s="2"/>
    </row>
    <row r="125" spans="2:13" x14ac:dyDescent="0.2">
      <c r="B125" s="29"/>
      <c r="H125" s="23"/>
      <c r="I125" s="2"/>
      <c r="J125" s="2"/>
      <c r="K125" s="2"/>
      <c r="L125" s="2"/>
      <c r="M125" s="2"/>
    </row>
    <row r="126" spans="2:13" x14ac:dyDescent="0.2">
      <c r="B126" s="29"/>
      <c r="H126" s="23"/>
      <c r="I126" s="2"/>
      <c r="J126" s="2"/>
      <c r="K126" s="2"/>
      <c r="L126" s="2"/>
      <c r="M126" s="2"/>
    </row>
    <row r="127" spans="2:13" x14ac:dyDescent="0.2">
      <c r="B127" s="29"/>
      <c r="H127" s="23"/>
      <c r="I127" s="2"/>
      <c r="J127" s="2"/>
      <c r="K127" s="2"/>
      <c r="L127" s="2"/>
      <c r="M127" s="2"/>
    </row>
    <row r="128" spans="2:13" x14ac:dyDescent="0.2">
      <c r="B128" s="29"/>
      <c r="H128" s="23"/>
      <c r="I128" s="2"/>
      <c r="J128" s="2"/>
      <c r="K128" s="2"/>
      <c r="L128" s="2"/>
      <c r="M128" s="2"/>
    </row>
    <row r="129" spans="2:13" x14ac:dyDescent="0.2">
      <c r="B129" s="29"/>
      <c r="H129" s="23"/>
      <c r="I129" s="2"/>
      <c r="J129" s="2"/>
      <c r="K129" s="2"/>
      <c r="L129" s="2"/>
      <c r="M129" s="2"/>
    </row>
    <row r="130" spans="2:13" x14ac:dyDescent="0.2">
      <c r="B130" s="29"/>
      <c r="H130" s="23"/>
      <c r="I130" s="2"/>
      <c r="J130" s="2"/>
      <c r="K130" s="2"/>
      <c r="L130" s="2"/>
      <c r="M130" s="2"/>
    </row>
    <row r="131" spans="2:13" x14ac:dyDescent="0.2">
      <c r="B131" s="29"/>
      <c r="H131" s="23"/>
      <c r="I131" s="2"/>
      <c r="J131" s="2"/>
      <c r="K131" s="2"/>
      <c r="L131" s="2"/>
      <c r="M131" s="2"/>
    </row>
    <row r="132" spans="2:13" x14ac:dyDescent="0.2">
      <c r="B132" s="29"/>
      <c r="H132" s="23"/>
      <c r="I132" s="2"/>
      <c r="J132" s="2"/>
      <c r="K132" s="2"/>
      <c r="L132" s="2"/>
      <c r="M132" s="2"/>
    </row>
    <row r="133" spans="2:13" x14ac:dyDescent="0.2">
      <c r="B133" s="29"/>
      <c r="H133" s="23"/>
      <c r="I133" s="2"/>
      <c r="J133" s="2"/>
      <c r="K133" s="2"/>
      <c r="L133" s="2"/>
      <c r="M133" s="2"/>
    </row>
    <row r="134" spans="2:13" x14ac:dyDescent="0.2">
      <c r="B134" s="29"/>
      <c r="H134" s="23"/>
      <c r="I134" s="2"/>
      <c r="J134" s="2"/>
      <c r="K134" s="2"/>
      <c r="L134" s="2"/>
      <c r="M134" s="2"/>
    </row>
    <row r="135" spans="2:13" x14ac:dyDescent="0.2">
      <c r="B135" s="29"/>
      <c r="H135" s="23"/>
      <c r="I135" s="2"/>
      <c r="J135" s="2"/>
      <c r="K135" s="2"/>
      <c r="L135" s="2"/>
      <c r="M135" s="2"/>
    </row>
    <row r="136" spans="2:13" x14ac:dyDescent="0.2">
      <c r="B136" s="29"/>
      <c r="H136" s="23"/>
      <c r="I136" s="2"/>
      <c r="J136" s="2"/>
      <c r="K136" s="2"/>
      <c r="L136" s="2"/>
      <c r="M136" s="2"/>
    </row>
    <row r="137" spans="2:13" x14ac:dyDescent="0.2">
      <c r="B137" s="29"/>
      <c r="H137" s="23"/>
      <c r="I137" s="2"/>
      <c r="J137" s="2"/>
      <c r="K137" s="2"/>
      <c r="L137" s="2"/>
      <c r="M137" s="2"/>
    </row>
    <row r="138" spans="2:13" x14ac:dyDescent="0.2">
      <c r="B138" s="29"/>
      <c r="H138" s="23"/>
      <c r="I138" s="2"/>
      <c r="J138" s="2"/>
      <c r="K138" s="2"/>
      <c r="L138" s="2"/>
      <c r="M138" s="2"/>
    </row>
    <row r="139" spans="2:13" x14ac:dyDescent="0.2">
      <c r="B139" s="29"/>
      <c r="H139" s="23"/>
      <c r="I139" s="2"/>
      <c r="J139" s="2"/>
      <c r="K139" s="2"/>
      <c r="L139" s="2"/>
      <c r="M139" s="2"/>
    </row>
    <row r="140" spans="2:13" x14ac:dyDescent="0.2">
      <c r="B140" s="29"/>
      <c r="H140" s="23"/>
      <c r="I140" s="2"/>
      <c r="J140" s="2"/>
      <c r="K140" s="2"/>
      <c r="L140" s="2"/>
      <c r="M140" s="2"/>
    </row>
    <row r="141" spans="2:13" x14ac:dyDescent="0.2">
      <c r="B141" s="29"/>
      <c r="H141" s="23"/>
      <c r="I141" s="2"/>
      <c r="J141" s="2"/>
      <c r="K141" s="2"/>
      <c r="L141" s="2"/>
      <c r="M141" s="2"/>
    </row>
    <row r="142" spans="2:13" x14ac:dyDescent="0.2">
      <c r="B142" s="29"/>
      <c r="H142" s="23"/>
      <c r="I142" s="2"/>
      <c r="J142" s="2"/>
      <c r="K142" s="2"/>
      <c r="L142" s="2"/>
      <c r="M142" s="2"/>
    </row>
    <row r="143" spans="2:13" x14ac:dyDescent="0.2">
      <c r="B143" s="29"/>
      <c r="H143" s="23"/>
      <c r="I143" s="2"/>
      <c r="J143" s="2"/>
      <c r="K143" s="2"/>
      <c r="L143" s="2"/>
      <c r="M143" s="2"/>
    </row>
    <row r="144" spans="2:13" x14ac:dyDescent="0.2">
      <c r="B144" s="29"/>
      <c r="H144" s="23"/>
      <c r="I144" s="2"/>
      <c r="J144" s="2"/>
      <c r="K144" s="2"/>
      <c r="L144" s="2"/>
      <c r="M144" s="2"/>
    </row>
    <row r="145" spans="2:13" x14ac:dyDescent="0.2">
      <c r="B145" s="29"/>
      <c r="H145" s="23"/>
      <c r="I145" s="2"/>
      <c r="J145" s="2"/>
      <c r="K145" s="2"/>
      <c r="L145" s="2"/>
      <c r="M145" s="2"/>
    </row>
    <row r="146" spans="2:13" x14ac:dyDescent="0.2">
      <c r="B146" s="29"/>
      <c r="H146" s="23"/>
      <c r="I146" s="2"/>
      <c r="J146" s="2"/>
      <c r="K146" s="2"/>
      <c r="L146" s="2"/>
      <c r="M146" s="2"/>
    </row>
    <row r="147" spans="2:13" x14ac:dyDescent="0.2">
      <c r="B147" s="29"/>
      <c r="H147" s="23"/>
      <c r="I147" s="2"/>
      <c r="J147" s="2"/>
      <c r="K147" s="2"/>
      <c r="L147" s="2"/>
      <c r="M147" s="2"/>
    </row>
    <row r="148" spans="2:13" x14ac:dyDescent="0.2">
      <c r="B148" s="29"/>
      <c r="H148" s="23"/>
      <c r="I148" s="2"/>
      <c r="J148" s="2"/>
      <c r="K148" s="2"/>
      <c r="L148" s="2"/>
      <c r="M148" s="2"/>
    </row>
    <row r="149" spans="2:13" x14ac:dyDescent="0.2">
      <c r="B149" s="29"/>
      <c r="H149" s="23"/>
      <c r="I149" s="2"/>
      <c r="J149" s="2"/>
      <c r="K149" s="2"/>
      <c r="L149" s="2"/>
      <c r="M149" s="2"/>
    </row>
    <row r="150" spans="2:13" x14ac:dyDescent="0.2">
      <c r="B150" s="29"/>
      <c r="H150" s="23"/>
      <c r="I150" s="2"/>
      <c r="J150" s="2"/>
      <c r="K150" s="2"/>
      <c r="L150" s="2"/>
      <c r="M150" s="2"/>
    </row>
    <row r="151" spans="2:13" x14ac:dyDescent="0.2">
      <c r="B151" s="29"/>
      <c r="H151" s="23"/>
      <c r="I151" s="2"/>
      <c r="J151" s="2"/>
      <c r="K151" s="2"/>
      <c r="L151" s="2"/>
      <c r="M151" s="2"/>
    </row>
    <row r="152" spans="2:13" x14ac:dyDescent="0.2">
      <c r="B152" s="29"/>
      <c r="H152" s="23"/>
      <c r="I152" s="2"/>
      <c r="J152" s="2"/>
      <c r="K152" s="2"/>
      <c r="L152" s="2"/>
      <c r="M152" s="2"/>
    </row>
    <row r="153" spans="2:13" x14ac:dyDescent="0.2">
      <c r="B153" s="29"/>
      <c r="H153" s="23"/>
      <c r="I153" s="2"/>
      <c r="J153" s="2"/>
      <c r="K153" s="2"/>
      <c r="L153" s="2"/>
      <c r="M153" s="2"/>
    </row>
    <row r="154" spans="2:13" x14ac:dyDescent="0.2">
      <c r="B154" s="29"/>
      <c r="H154" s="23"/>
      <c r="I154" s="2"/>
      <c r="J154" s="2"/>
      <c r="K154" s="2"/>
      <c r="L154" s="2"/>
      <c r="M154" s="2"/>
    </row>
    <row r="155" spans="2:13" x14ac:dyDescent="0.2">
      <c r="B155" s="29"/>
      <c r="H155" s="23"/>
      <c r="I155" s="2"/>
      <c r="J155" s="2"/>
      <c r="K155" s="2"/>
      <c r="L155" s="2"/>
      <c r="M155" s="2"/>
    </row>
    <row r="156" spans="2:13" x14ac:dyDescent="0.2">
      <c r="B156" s="29"/>
      <c r="H156" s="23"/>
      <c r="I156" s="2"/>
      <c r="J156" s="2"/>
      <c r="K156" s="2"/>
      <c r="L156" s="2"/>
      <c r="M156" s="2"/>
    </row>
    <row r="157" spans="2:13" x14ac:dyDescent="0.2">
      <c r="B157" s="29"/>
      <c r="H157" s="23"/>
      <c r="I157" s="2"/>
      <c r="J157" s="2"/>
      <c r="K157" s="2"/>
      <c r="L157" s="2"/>
      <c r="M157" s="2"/>
    </row>
    <row r="158" spans="2:13" x14ac:dyDescent="0.2">
      <c r="B158" s="29"/>
      <c r="H158" s="23"/>
      <c r="I158" s="2"/>
      <c r="J158" s="2"/>
      <c r="K158" s="2"/>
      <c r="L158" s="2"/>
      <c r="M158" s="2"/>
    </row>
    <row r="159" spans="2:13" x14ac:dyDescent="0.2">
      <c r="B159" s="29"/>
      <c r="H159" s="23"/>
      <c r="I159" s="2"/>
      <c r="J159" s="2"/>
      <c r="K159" s="2"/>
      <c r="L159" s="2"/>
      <c r="M159" s="2"/>
    </row>
    <row r="160" spans="2:13" x14ac:dyDescent="0.2">
      <c r="B160" s="29"/>
      <c r="H160" s="23"/>
      <c r="I160" s="2"/>
      <c r="J160" s="2"/>
      <c r="K160" s="2"/>
      <c r="L160" s="2"/>
      <c r="M160" s="2"/>
    </row>
    <row r="161" spans="2:13" x14ac:dyDescent="0.2">
      <c r="B161" s="29"/>
      <c r="H161" s="23"/>
      <c r="I161" s="2"/>
      <c r="J161" s="2"/>
      <c r="K161" s="2"/>
      <c r="L161" s="2"/>
      <c r="M161" s="2"/>
    </row>
    <row r="162" spans="2:13" x14ac:dyDescent="0.2">
      <c r="B162" s="29"/>
      <c r="H162" s="23"/>
      <c r="I162" s="2"/>
      <c r="J162" s="2"/>
      <c r="K162" s="2"/>
      <c r="L162" s="2"/>
      <c r="M162" s="2"/>
    </row>
    <row r="163" spans="2:13" x14ac:dyDescent="0.2">
      <c r="B163" s="29"/>
      <c r="H163" s="23"/>
      <c r="I163" s="2"/>
      <c r="J163" s="2"/>
      <c r="K163" s="2"/>
      <c r="L163" s="2"/>
      <c r="M163" s="2"/>
    </row>
    <row r="164" spans="2:13" x14ac:dyDescent="0.2">
      <c r="B164" s="29"/>
      <c r="H164" s="23"/>
      <c r="I164" s="2"/>
      <c r="J164" s="2"/>
      <c r="K164" s="2"/>
      <c r="L164" s="2"/>
      <c r="M164" s="2"/>
    </row>
    <row r="165" spans="2:13" x14ac:dyDescent="0.2">
      <c r="B165" s="29"/>
      <c r="H165" s="23"/>
      <c r="I165" s="2"/>
      <c r="J165" s="2"/>
      <c r="K165" s="2"/>
      <c r="L165" s="2"/>
      <c r="M165" s="2"/>
    </row>
    <row r="166" spans="2:13" x14ac:dyDescent="0.2">
      <c r="B166" s="29"/>
      <c r="H166" s="23"/>
      <c r="I166" s="2"/>
      <c r="J166" s="2"/>
      <c r="K166" s="2"/>
      <c r="L166" s="2"/>
      <c r="M166" s="2"/>
    </row>
    <row r="167" spans="2:13" x14ac:dyDescent="0.2">
      <c r="B167" s="29"/>
      <c r="H167" s="23"/>
      <c r="I167" s="2"/>
      <c r="J167" s="2"/>
      <c r="K167" s="2"/>
      <c r="L167" s="2"/>
      <c r="M167" s="2"/>
    </row>
    <row r="168" spans="2:13" x14ac:dyDescent="0.2">
      <c r="B168" s="29"/>
      <c r="H168" s="23"/>
      <c r="I168" s="2"/>
      <c r="J168" s="2"/>
      <c r="K168" s="2"/>
      <c r="L168" s="2"/>
      <c r="M168" s="2"/>
    </row>
    <row r="169" spans="2:13" x14ac:dyDescent="0.2">
      <c r="B169" s="29"/>
      <c r="H169" s="23"/>
      <c r="I169" s="2"/>
      <c r="J169" s="2"/>
      <c r="K169" s="2"/>
      <c r="L169" s="2"/>
      <c r="M169" s="2"/>
    </row>
    <row r="170" spans="2:13" x14ac:dyDescent="0.2">
      <c r="B170" s="29"/>
      <c r="H170" s="23"/>
      <c r="I170" s="2"/>
      <c r="J170" s="2"/>
      <c r="K170" s="2"/>
      <c r="L170" s="2"/>
      <c r="M170" s="2"/>
    </row>
    <row r="171" spans="2:13" x14ac:dyDescent="0.2">
      <c r="B171" s="29"/>
      <c r="H171" s="23"/>
      <c r="I171" s="2"/>
      <c r="J171" s="2"/>
      <c r="K171" s="2"/>
      <c r="L171" s="2"/>
      <c r="M171" s="2"/>
    </row>
    <row r="172" spans="2:13" x14ac:dyDescent="0.2">
      <c r="B172" s="29"/>
      <c r="H172" s="23"/>
      <c r="I172" s="2"/>
      <c r="J172" s="2"/>
      <c r="K172" s="2"/>
      <c r="L172" s="2"/>
      <c r="M172" s="2"/>
    </row>
    <row r="173" spans="2:13" x14ac:dyDescent="0.2">
      <c r="B173" s="29"/>
      <c r="H173" s="23"/>
      <c r="I173" s="2"/>
      <c r="J173" s="2"/>
      <c r="K173" s="2"/>
      <c r="L173" s="2"/>
      <c r="M173" s="2"/>
    </row>
    <row r="174" spans="2:13" x14ac:dyDescent="0.2">
      <c r="B174" s="29"/>
      <c r="H174" s="23"/>
      <c r="I174" s="2"/>
      <c r="J174" s="2"/>
      <c r="K174" s="2"/>
      <c r="L174" s="2"/>
      <c r="M174" s="2"/>
    </row>
    <row r="175" spans="2:13" x14ac:dyDescent="0.2">
      <c r="B175" s="29"/>
      <c r="H175" s="23"/>
      <c r="I175" s="2"/>
      <c r="J175" s="2"/>
      <c r="K175" s="2"/>
      <c r="L175" s="2"/>
      <c r="M175" s="2"/>
    </row>
    <row r="176" spans="2:13" x14ac:dyDescent="0.2">
      <c r="B176" s="29"/>
      <c r="H176" s="23"/>
      <c r="I176" s="2"/>
      <c r="J176" s="2"/>
      <c r="K176" s="2"/>
      <c r="L176" s="2"/>
      <c r="M176" s="2"/>
    </row>
    <row r="177" spans="2:13" x14ac:dyDescent="0.2">
      <c r="B177" s="29"/>
      <c r="H177" s="23"/>
      <c r="I177" s="2"/>
      <c r="J177" s="2"/>
      <c r="K177" s="2"/>
      <c r="L177" s="2"/>
      <c r="M177" s="2"/>
    </row>
    <row r="178" spans="2:13" x14ac:dyDescent="0.2">
      <c r="B178" s="29"/>
      <c r="H178" s="23"/>
      <c r="I178" s="2"/>
      <c r="J178" s="2"/>
      <c r="K178" s="2"/>
      <c r="L178" s="2"/>
      <c r="M178" s="2"/>
    </row>
    <row r="179" spans="2:13" x14ac:dyDescent="0.2">
      <c r="B179" s="29"/>
      <c r="H179" s="23"/>
      <c r="I179" s="2"/>
      <c r="J179" s="2"/>
      <c r="K179" s="2"/>
      <c r="L179" s="2"/>
      <c r="M179" s="2"/>
    </row>
    <row r="180" spans="2:13" x14ac:dyDescent="0.2">
      <c r="B180" s="29"/>
      <c r="H180" s="23"/>
      <c r="I180" s="2"/>
      <c r="J180" s="2"/>
      <c r="K180" s="2"/>
      <c r="L180" s="2"/>
      <c r="M180" s="2"/>
    </row>
    <row r="181" spans="2:13" x14ac:dyDescent="0.2">
      <c r="B181" s="29"/>
      <c r="H181" s="23"/>
      <c r="I181" s="2"/>
      <c r="J181" s="2"/>
      <c r="K181" s="2"/>
      <c r="L181" s="2"/>
      <c r="M181" s="2"/>
    </row>
    <row r="182" spans="2:13" x14ac:dyDescent="0.2">
      <c r="B182" s="29"/>
      <c r="H182" s="23"/>
      <c r="I182" s="2"/>
      <c r="J182" s="2"/>
      <c r="K182" s="2"/>
      <c r="L182" s="2"/>
      <c r="M182" s="2"/>
    </row>
    <row r="183" spans="2:13" x14ac:dyDescent="0.2">
      <c r="B183" s="29"/>
      <c r="H183" s="23"/>
      <c r="I183" s="2"/>
      <c r="J183" s="2"/>
      <c r="K183" s="2"/>
      <c r="L183" s="2"/>
      <c r="M183" s="2"/>
    </row>
    <row r="184" spans="2:13" x14ac:dyDescent="0.2">
      <c r="B184" s="29"/>
      <c r="H184" s="23"/>
      <c r="I184" s="2"/>
      <c r="J184" s="2"/>
      <c r="K184" s="2"/>
      <c r="L184" s="2"/>
      <c r="M184" s="2"/>
    </row>
    <row r="185" spans="2:13" x14ac:dyDescent="0.2">
      <c r="B185" s="29"/>
      <c r="H185" s="23"/>
      <c r="I185" s="2"/>
      <c r="J185" s="2"/>
      <c r="K185" s="2"/>
      <c r="L185" s="2"/>
      <c r="M185" s="2"/>
    </row>
    <row r="186" spans="2:13" x14ac:dyDescent="0.2">
      <c r="B186" s="29"/>
      <c r="H186" s="23"/>
      <c r="I186" s="2"/>
      <c r="J186" s="2"/>
      <c r="K186" s="2"/>
      <c r="L186" s="2"/>
      <c r="M186" s="2"/>
    </row>
    <row r="187" spans="2:13" x14ac:dyDescent="0.2">
      <c r="B187" s="29"/>
      <c r="H187" s="23"/>
      <c r="I187" s="2"/>
      <c r="J187" s="2"/>
      <c r="K187" s="2"/>
      <c r="L187" s="2"/>
      <c r="M187" s="2"/>
    </row>
    <row r="188" spans="2:13" x14ac:dyDescent="0.2">
      <c r="B188" s="29"/>
      <c r="H188" s="23"/>
      <c r="I188" s="2"/>
      <c r="J188" s="2"/>
      <c r="K188" s="2"/>
      <c r="L188" s="2"/>
      <c r="M188" s="2"/>
    </row>
    <row r="189" spans="2:13" x14ac:dyDescent="0.2">
      <c r="B189" s="29"/>
      <c r="H189" s="23"/>
      <c r="I189" s="2"/>
      <c r="J189" s="2"/>
      <c r="K189" s="2"/>
      <c r="L189" s="2"/>
      <c r="M189" s="2"/>
    </row>
    <row r="190" spans="2:13" x14ac:dyDescent="0.2">
      <c r="B190" s="29"/>
      <c r="H190" s="23"/>
      <c r="I190" s="2"/>
      <c r="J190" s="2"/>
      <c r="K190" s="2"/>
      <c r="L190" s="2"/>
      <c r="M190" s="2"/>
    </row>
    <row r="191" spans="2:13" x14ac:dyDescent="0.2">
      <c r="B191" s="29"/>
      <c r="H191" s="23"/>
      <c r="I191" s="2"/>
      <c r="J191" s="2"/>
      <c r="K191" s="2"/>
      <c r="L191" s="2"/>
      <c r="M191" s="2"/>
    </row>
    <row r="192" spans="2:13" x14ac:dyDescent="0.2">
      <c r="B192" s="29"/>
      <c r="H192" s="23"/>
      <c r="I192" s="2"/>
      <c r="J192" s="2"/>
      <c r="K192" s="2"/>
      <c r="L192" s="2"/>
      <c r="M192" s="2"/>
    </row>
    <row r="193" spans="2:13" x14ac:dyDescent="0.2">
      <c r="B193" s="29"/>
      <c r="H193" s="23"/>
      <c r="I193" s="2"/>
      <c r="J193" s="2"/>
      <c r="K193" s="2"/>
      <c r="L193" s="2"/>
      <c r="M193" s="2"/>
    </row>
    <row r="194" spans="2:13" x14ac:dyDescent="0.2">
      <c r="B194" s="29"/>
      <c r="H194" s="23"/>
      <c r="I194" s="2"/>
      <c r="J194" s="2"/>
      <c r="K194" s="2"/>
      <c r="L194" s="2"/>
      <c r="M194" s="2"/>
    </row>
    <row r="195" spans="2:13" x14ac:dyDescent="0.2">
      <c r="B195" s="29"/>
      <c r="H195" s="23"/>
      <c r="I195" s="2"/>
      <c r="J195" s="2"/>
      <c r="K195" s="2"/>
      <c r="L195" s="2"/>
      <c r="M195" s="2"/>
    </row>
    <row r="196" spans="2:13" x14ac:dyDescent="0.2">
      <c r="B196" s="29"/>
      <c r="H196" s="23"/>
      <c r="I196" s="2"/>
      <c r="J196" s="2"/>
      <c r="K196" s="2"/>
      <c r="L196" s="2"/>
      <c r="M196" s="2"/>
    </row>
    <row r="197" spans="2:13" x14ac:dyDescent="0.2">
      <c r="B197" s="29"/>
      <c r="H197" s="23"/>
      <c r="I197" s="2"/>
      <c r="J197" s="2"/>
      <c r="K197" s="2"/>
      <c r="L197" s="2"/>
      <c r="M197" s="2"/>
    </row>
    <row r="198" spans="2:13" x14ac:dyDescent="0.2">
      <c r="B198" s="29"/>
      <c r="H198" s="23"/>
      <c r="I198" s="2"/>
      <c r="J198" s="2"/>
      <c r="K198" s="2"/>
      <c r="L198" s="2"/>
      <c r="M198" s="2"/>
    </row>
    <row r="199" spans="2:13" x14ac:dyDescent="0.2">
      <c r="B199" s="29"/>
      <c r="H199" s="23"/>
      <c r="I199" s="2"/>
      <c r="J199" s="2"/>
      <c r="K199" s="2"/>
      <c r="L199" s="2"/>
      <c r="M199" s="2"/>
    </row>
    <row r="200" spans="2:13" x14ac:dyDescent="0.2">
      <c r="B200" s="29"/>
      <c r="H200" s="23"/>
      <c r="I200" s="2"/>
      <c r="J200" s="2"/>
      <c r="K200" s="2"/>
      <c r="L200" s="2"/>
      <c r="M200" s="2"/>
    </row>
    <row r="201" spans="2:13" x14ac:dyDescent="0.2">
      <c r="B201" s="29"/>
      <c r="H201" s="23"/>
      <c r="I201" s="2"/>
      <c r="J201" s="2"/>
      <c r="K201" s="2"/>
      <c r="L201" s="2"/>
      <c r="M201" s="2"/>
    </row>
    <row r="202" spans="2:13" x14ac:dyDescent="0.2">
      <c r="B202" s="29"/>
      <c r="H202" s="23"/>
      <c r="I202" s="2"/>
      <c r="J202" s="2"/>
      <c r="K202" s="2"/>
      <c r="L202" s="2"/>
      <c r="M202" s="2"/>
    </row>
    <row r="203" spans="2:13" x14ac:dyDescent="0.2">
      <c r="B203" s="29"/>
      <c r="H203" s="23"/>
      <c r="I203" s="2"/>
      <c r="J203" s="2"/>
      <c r="K203" s="2"/>
      <c r="L203" s="2"/>
      <c r="M203" s="2"/>
    </row>
    <row r="204" spans="2:13" x14ac:dyDescent="0.2">
      <c r="B204" s="29"/>
      <c r="H204" s="23"/>
      <c r="I204" s="2"/>
      <c r="J204" s="2"/>
      <c r="K204" s="2"/>
      <c r="L204" s="2"/>
      <c r="M204" s="2"/>
    </row>
    <row r="205" spans="2:13" x14ac:dyDescent="0.2">
      <c r="B205" s="29"/>
      <c r="H205" s="23"/>
      <c r="I205" s="2"/>
      <c r="J205" s="2"/>
      <c r="K205" s="2"/>
      <c r="L205" s="2"/>
      <c r="M205" s="2"/>
    </row>
    <row r="206" spans="2:13" x14ac:dyDescent="0.2">
      <c r="B206" s="29"/>
      <c r="H206" s="23"/>
      <c r="I206" s="2"/>
      <c r="J206" s="2"/>
      <c r="K206" s="2"/>
      <c r="L206" s="2"/>
      <c r="M206" s="2"/>
    </row>
    <row r="207" spans="2:13" x14ac:dyDescent="0.2">
      <c r="B207" s="29"/>
      <c r="H207" s="23"/>
      <c r="I207" s="2"/>
      <c r="J207" s="2"/>
      <c r="K207" s="2"/>
      <c r="L207" s="2"/>
      <c r="M207" s="2"/>
    </row>
    <row r="208" spans="2:13" x14ac:dyDescent="0.2">
      <c r="B208" s="29"/>
      <c r="H208" s="23"/>
      <c r="I208" s="2"/>
      <c r="J208" s="2"/>
      <c r="K208" s="2"/>
      <c r="L208" s="2"/>
      <c r="M208" s="2"/>
    </row>
    <row r="209" spans="2:13" x14ac:dyDescent="0.2">
      <c r="B209" s="29"/>
      <c r="H209" s="23"/>
      <c r="I209" s="2"/>
      <c r="J209" s="2"/>
      <c r="K209" s="2"/>
      <c r="L209" s="2"/>
      <c r="M209" s="2"/>
    </row>
    <row r="210" spans="2:13" x14ac:dyDescent="0.2">
      <c r="B210" s="29"/>
      <c r="H210" s="23"/>
      <c r="I210" s="2"/>
      <c r="J210" s="2"/>
      <c r="K210" s="2"/>
      <c r="L210" s="2"/>
      <c r="M210" s="2"/>
    </row>
    <row r="211" spans="2:13" x14ac:dyDescent="0.2">
      <c r="B211" s="29"/>
      <c r="H211" s="23"/>
      <c r="I211" s="2"/>
      <c r="J211" s="2"/>
      <c r="K211" s="2"/>
      <c r="L211" s="2"/>
      <c r="M211" s="2"/>
    </row>
    <row r="212" spans="2:13" x14ac:dyDescent="0.2">
      <c r="B212" s="29"/>
      <c r="H212" s="23"/>
      <c r="I212" s="2"/>
      <c r="J212" s="2"/>
      <c r="K212" s="2"/>
      <c r="L212" s="2"/>
      <c r="M212" s="2"/>
    </row>
    <row r="213" spans="2:13" x14ac:dyDescent="0.2">
      <c r="B213" s="29"/>
      <c r="H213" s="23"/>
      <c r="I213" s="2"/>
      <c r="J213" s="2"/>
      <c r="K213" s="2"/>
      <c r="L213" s="2"/>
      <c r="M213" s="2"/>
    </row>
    <row r="214" spans="2:13" x14ac:dyDescent="0.2">
      <c r="B214" s="29"/>
      <c r="H214" s="23"/>
      <c r="I214" s="2"/>
      <c r="J214" s="2"/>
      <c r="K214" s="2"/>
      <c r="L214" s="2"/>
      <c r="M214" s="2"/>
    </row>
    <row r="215" spans="2:13" x14ac:dyDescent="0.2">
      <c r="B215" s="29"/>
      <c r="H215" s="23"/>
      <c r="I215" s="2"/>
      <c r="J215" s="2"/>
      <c r="K215" s="2"/>
      <c r="L215" s="2"/>
      <c r="M215" s="2"/>
    </row>
    <row r="216" spans="2:13" x14ac:dyDescent="0.2">
      <c r="B216" s="29"/>
      <c r="H216" s="23"/>
      <c r="I216" s="2"/>
      <c r="J216" s="2"/>
      <c r="K216" s="2"/>
      <c r="L216" s="2"/>
      <c r="M216" s="2"/>
    </row>
    <row r="217" spans="2:13" x14ac:dyDescent="0.2">
      <c r="B217" s="29"/>
      <c r="H217" s="23"/>
      <c r="I217" s="2"/>
      <c r="J217" s="2"/>
      <c r="K217" s="2"/>
      <c r="L217" s="2"/>
      <c r="M217" s="2"/>
    </row>
    <row r="218" spans="2:13" x14ac:dyDescent="0.2">
      <c r="B218" s="29"/>
      <c r="H218" s="23"/>
      <c r="I218" s="2"/>
      <c r="J218" s="2"/>
      <c r="K218" s="2"/>
      <c r="L218" s="2"/>
      <c r="M218" s="2"/>
    </row>
    <row r="219" spans="2:13" x14ac:dyDescent="0.2">
      <c r="B219" s="29"/>
      <c r="H219" s="23"/>
      <c r="I219" s="2"/>
      <c r="J219" s="2"/>
      <c r="K219" s="2"/>
      <c r="L219" s="2"/>
      <c r="M219" s="2"/>
    </row>
    <row r="220" spans="2:13" x14ac:dyDescent="0.2">
      <c r="B220" s="29"/>
      <c r="H220" s="23"/>
      <c r="I220" s="2"/>
      <c r="J220" s="2"/>
      <c r="K220" s="2"/>
      <c r="L220" s="2"/>
      <c r="M220" s="2"/>
    </row>
    <row r="221" spans="2:13" x14ac:dyDescent="0.2">
      <c r="B221" s="29"/>
      <c r="H221" s="23"/>
      <c r="I221" s="2"/>
      <c r="J221" s="2"/>
      <c r="K221" s="2"/>
      <c r="L221" s="2"/>
      <c r="M221" s="2"/>
    </row>
    <row r="222" spans="2:13" x14ac:dyDescent="0.2">
      <c r="B222" s="29"/>
      <c r="H222" s="23"/>
      <c r="I222" s="2"/>
      <c r="J222" s="2"/>
      <c r="K222" s="2"/>
      <c r="L222" s="2"/>
      <c r="M222" s="2"/>
    </row>
    <row r="223" spans="2:13" x14ac:dyDescent="0.2">
      <c r="B223" s="29"/>
      <c r="H223" s="23"/>
      <c r="I223" s="2"/>
      <c r="J223" s="2"/>
      <c r="K223" s="2"/>
      <c r="L223" s="2"/>
      <c r="M223" s="2"/>
    </row>
    <row r="224" spans="2:13" x14ac:dyDescent="0.2">
      <c r="B224" s="29"/>
      <c r="H224" s="23"/>
      <c r="I224" s="2"/>
      <c r="J224" s="2"/>
      <c r="K224" s="2"/>
      <c r="L224" s="2"/>
      <c r="M224" s="2"/>
    </row>
    <row r="225" spans="2:13" x14ac:dyDescent="0.2">
      <c r="B225" s="29"/>
      <c r="H225" s="23"/>
      <c r="I225" s="2"/>
      <c r="J225" s="2"/>
      <c r="K225" s="2"/>
      <c r="L225" s="2"/>
      <c r="M225" s="2"/>
    </row>
    <row r="226" spans="2:13" x14ac:dyDescent="0.2">
      <c r="B226" s="29"/>
      <c r="H226" s="23"/>
      <c r="I226" s="2"/>
      <c r="J226" s="2"/>
      <c r="K226" s="2"/>
      <c r="L226" s="2"/>
      <c r="M226" s="2"/>
    </row>
    <row r="227" spans="2:13" x14ac:dyDescent="0.2">
      <c r="B227" s="29"/>
      <c r="H227" s="23"/>
      <c r="I227" s="2"/>
      <c r="J227" s="2"/>
      <c r="K227" s="2"/>
      <c r="L227" s="2"/>
      <c r="M227" s="2"/>
    </row>
    <row r="228" spans="2:13" x14ac:dyDescent="0.2">
      <c r="B228" s="29"/>
      <c r="H228" s="23"/>
      <c r="I228" s="2"/>
      <c r="J228" s="2"/>
      <c r="K228" s="2"/>
      <c r="L228" s="2"/>
      <c r="M228" s="2"/>
    </row>
    <row r="229" spans="2:13" x14ac:dyDescent="0.2">
      <c r="B229" s="29"/>
      <c r="H229" s="23"/>
      <c r="I229" s="2"/>
      <c r="J229" s="2"/>
      <c r="K229" s="2"/>
      <c r="L229" s="2"/>
      <c r="M229" s="2"/>
    </row>
    <row r="230" spans="2:13" x14ac:dyDescent="0.2">
      <c r="B230" s="29"/>
      <c r="H230" s="23"/>
      <c r="I230" s="2"/>
      <c r="J230" s="2"/>
      <c r="K230" s="2"/>
      <c r="L230" s="2"/>
      <c r="M230" s="2"/>
    </row>
    <row r="231" spans="2:13" x14ac:dyDescent="0.2">
      <c r="B231" s="29"/>
      <c r="H231" s="23"/>
      <c r="I231" s="2"/>
      <c r="J231" s="2"/>
      <c r="K231" s="2"/>
      <c r="L231" s="2"/>
      <c r="M231" s="2"/>
    </row>
    <row r="232" spans="2:13" x14ac:dyDescent="0.2">
      <c r="B232" s="29"/>
      <c r="H232" s="23"/>
      <c r="I232" s="2"/>
      <c r="J232" s="2"/>
      <c r="K232" s="2"/>
      <c r="L232" s="2"/>
      <c r="M232" s="2"/>
    </row>
    <row r="233" spans="2:13" x14ac:dyDescent="0.2">
      <c r="B233" s="29"/>
      <c r="H233" s="23"/>
      <c r="I233" s="2"/>
      <c r="J233" s="2"/>
      <c r="K233" s="2"/>
      <c r="L233" s="2"/>
      <c r="M233" s="2"/>
    </row>
    <row r="234" spans="2:13" x14ac:dyDescent="0.2">
      <c r="B234" s="29"/>
      <c r="H234" s="23"/>
      <c r="I234" s="2"/>
      <c r="J234" s="2"/>
      <c r="K234" s="2"/>
      <c r="L234" s="2"/>
      <c r="M234" s="2"/>
    </row>
    <row r="235" spans="2:13" x14ac:dyDescent="0.2">
      <c r="B235" s="29"/>
      <c r="H235" s="23"/>
      <c r="I235" s="2"/>
      <c r="J235" s="2"/>
      <c r="K235" s="2"/>
      <c r="L235" s="2"/>
      <c r="M235" s="2"/>
    </row>
    <row r="236" spans="2:13" x14ac:dyDescent="0.2">
      <c r="B236" s="29"/>
      <c r="H236" s="23"/>
      <c r="I236" s="2"/>
      <c r="J236" s="2"/>
      <c r="K236" s="2"/>
      <c r="L236" s="2"/>
      <c r="M236" s="2"/>
    </row>
    <row r="237" spans="2:13" x14ac:dyDescent="0.2">
      <c r="B237" s="29"/>
      <c r="H237" s="23"/>
      <c r="I237" s="2"/>
      <c r="J237" s="2"/>
      <c r="K237" s="2"/>
      <c r="L237" s="2"/>
      <c r="M237" s="2"/>
    </row>
    <row r="238" spans="2:13" x14ac:dyDescent="0.2">
      <c r="B238" s="29"/>
      <c r="H238" s="23"/>
      <c r="I238" s="2"/>
      <c r="J238" s="2"/>
      <c r="K238" s="2"/>
      <c r="L238" s="2"/>
      <c r="M238" s="2"/>
    </row>
    <row r="239" spans="2:13" x14ac:dyDescent="0.2">
      <c r="B239" s="29"/>
      <c r="H239" s="23"/>
      <c r="I239" s="2"/>
      <c r="J239" s="2"/>
      <c r="K239" s="2"/>
      <c r="L239" s="2"/>
      <c r="M239" s="2"/>
    </row>
    <row r="240" spans="2:13" x14ac:dyDescent="0.2">
      <c r="B240" s="29"/>
      <c r="H240" s="23"/>
      <c r="I240" s="2"/>
      <c r="J240" s="2"/>
      <c r="K240" s="2"/>
      <c r="L240" s="2"/>
      <c r="M240" s="2"/>
    </row>
    <row r="241" spans="2:13" x14ac:dyDescent="0.2">
      <c r="B241" s="29"/>
      <c r="H241" s="23"/>
      <c r="I241" s="2"/>
      <c r="J241" s="2"/>
      <c r="K241" s="2"/>
      <c r="L241" s="2"/>
      <c r="M241" s="2"/>
    </row>
    <row r="242" spans="2:13" x14ac:dyDescent="0.2">
      <c r="B242" s="29"/>
      <c r="H242" s="23"/>
      <c r="I242" s="2"/>
      <c r="J242" s="2"/>
      <c r="K242" s="2"/>
      <c r="L242" s="2"/>
      <c r="M242" s="2"/>
    </row>
    <row r="243" spans="2:13" x14ac:dyDescent="0.2">
      <c r="B243" s="29"/>
      <c r="H243" s="23"/>
      <c r="I243" s="2"/>
      <c r="J243" s="2"/>
      <c r="K243" s="2"/>
      <c r="L243" s="2"/>
      <c r="M243" s="2"/>
    </row>
    <row r="244" spans="2:13" x14ac:dyDescent="0.2">
      <c r="B244" s="29"/>
      <c r="H244" s="23"/>
      <c r="I244" s="2"/>
      <c r="J244" s="2"/>
      <c r="K244" s="2"/>
      <c r="L244" s="2"/>
      <c r="M244" s="2"/>
    </row>
    <row r="245" spans="2:13" x14ac:dyDescent="0.2">
      <c r="B245" s="29"/>
      <c r="H245" s="23"/>
      <c r="I245" s="2"/>
      <c r="J245" s="2"/>
      <c r="K245" s="2"/>
      <c r="L245" s="2"/>
      <c r="M245" s="2"/>
    </row>
    <row r="246" spans="2:13" x14ac:dyDescent="0.2">
      <c r="B246" s="29"/>
      <c r="H246" s="23"/>
      <c r="I246" s="2"/>
      <c r="J246" s="2"/>
      <c r="K246" s="2"/>
      <c r="L246" s="2"/>
      <c r="M246" s="2"/>
    </row>
    <row r="247" spans="2:13" x14ac:dyDescent="0.2">
      <c r="B247" s="29"/>
      <c r="H247" s="23"/>
      <c r="I247" s="2"/>
      <c r="J247" s="2"/>
      <c r="K247" s="2"/>
      <c r="L247" s="2"/>
      <c r="M247" s="2"/>
    </row>
    <row r="248" spans="2:13" x14ac:dyDescent="0.2">
      <c r="B248" s="29"/>
      <c r="H248" s="23"/>
      <c r="I248" s="2"/>
      <c r="J248" s="2"/>
      <c r="K248" s="2"/>
      <c r="L248" s="2"/>
      <c r="M248" s="2"/>
    </row>
    <row r="249" spans="2:13" x14ac:dyDescent="0.2">
      <c r="B249" s="29"/>
      <c r="H249" s="23"/>
      <c r="I249" s="2"/>
      <c r="J249" s="2"/>
      <c r="K249" s="2"/>
      <c r="L249" s="2"/>
      <c r="M249" s="2"/>
    </row>
    <row r="250" spans="2:13" x14ac:dyDescent="0.2">
      <c r="B250" s="29"/>
      <c r="H250" s="23"/>
      <c r="I250" s="2"/>
      <c r="J250" s="2"/>
      <c r="K250" s="2"/>
      <c r="L250" s="2"/>
      <c r="M250" s="2"/>
    </row>
    <row r="251" spans="2:13" x14ac:dyDescent="0.2">
      <c r="B251" s="29"/>
      <c r="H251" s="23"/>
      <c r="I251" s="2"/>
      <c r="J251" s="2"/>
      <c r="K251" s="2"/>
      <c r="L251" s="2"/>
      <c r="M251" s="2"/>
    </row>
    <row r="252" spans="2:13" x14ac:dyDescent="0.2">
      <c r="B252" s="29"/>
      <c r="H252" s="23"/>
      <c r="I252" s="2"/>
      <c r="J252" s="2"/>
      <c r="K252" s="2"/>
      <c r="L252" s="2"/>
      <c r="M252" s="2"/>
    </row>
    <row r="253" spans="2:13" x14ac:dyDescent="0.2">
      <c r="B253" s="29"/>
      <c r="H253" s="23"/>
      <c r="I253" s="2"/>
      <c r="J253" s="2"/>
      <c r="K253" s="2"/>
      <c r="L253" s="2"/>
      <c r="M253" s="2"/>
    </row>
    <row r="254" spans="2:13" x14ac:dyDescent="0.2">
      <c r="B254" s="29"/>
      <c r="H254" s="23"/>
      <c r="I254" s="2"/>
      <c r="J254" s="2"/>
      <c r="K254" s="2"/>
      <c r="L254" s="2"/>
      <c r="M254" s="2"/>
    </row>
    <row r="255" spans="2:13" x14ac:dyDescent="0.2">
      <c r="B255" s="29"/>
      <c r="H255" s="23"/>
      <c r="I255" s="2"/>
      <c r="J255" s="2"/>
      <c r="K255" s="2"/>
      <c r="L255" s="2"/>
      <c r="M255" s="2"/>
    </row>
    <row r="256" spans="2:13" x14ac:dyDescent="0.2">
      <c r="B256" s="29"/>
      <c r="H256" s="23"/>
      <c r="I256" s="2"/>
      <c r="J256" s="2"/>
      <c r="K256" s="2"/>
      <c r="L256" s="2"/>
      <c r="M256" s="2"/>
    </row>
    <row r="257" spans="2:13" x14ac:dyDescent="0.2">
      <c r="B257" s="29"/>
      <c r="H257" s="23"/>
      <c r="I257" s="2"/>
      <c r="J257" s="2"/>
      <c r="K257" s="2"/>
      <c r="L257" s="2"/>
      <c r="M257" s="2"/>
    </row>
    <row r="258" spans="2:13" x14ac:dyDescent="0.2">
      <c r="B258" s="29"/>
      <c r="H258" s="23"/>
      <c r="I258" s="2"/>
      <c r="J258" s="2"/>
      <c r="K258" s="2"/>
      <c r="L258" s="2"/>
      <c r="M258" s="2"/>
    </row>
    <row r="259" spans="2:13" x14ac:dyDescent="0.2">
      <c r="B259" s="29"/>
      <c r="H259" s="23"/>
      <c r="I259" s="2"/>
      <c r="J259" s="2"/>
      <c r="K259" s="2"/>
      <c r="L259" s="2"/>
      <c r="M259" s="2"/>
    </row>
    <row r="260" spans="2:13" x14ac:dyDescent="0.2">
      <c r="B260" s="29"/>
      <c r="H260" s="23"/>
      <c r="I260" s="2"/>
      <c r="J260" s="2"/>
      <c r="K260" s="2"/>
      <c r="L260" s="2"/>
      <c r="M260" s="2"/>
    </row>
    <row r="261" spans="2:13" x14ac:dyDescent="0.2">
      <c r="B261" s="29"/>
      <c r="H261" s="23"/>
      <c r="I261" s="2"/>
      <c r="J261" s="2"/>
      <c r="K261" s="2"/>
      <c r="L261" s="2"/>
      <c r="M261" s="2"/>
    </row>
    <row r="262" spans="2:13" x14ac:dyDescent="0.2">
      <c r="B262" s="29"/>
      <c r="H262" s="23"/>
      <c r="I262" s="2"/>
      <c r="J262" s="2"/>
      <c r="K262" s="2"/>
      <c r="L262" s="2"/>
      <c r="M262" s="2"/>
    </row>
    <row r="263" spans="2:13" x14ac:dyDescent="0.2">
      <c r="B263" s="29"/>
      <c r="H263" s="23"/>
      <c r="I263" s="2"/>
      <c r="J263" s="2"/>
      <c r="K263" s="2"/>
      <c r="L263" s="2"/>
      <c r="M263" s="2"/>
    </row>
    <row r="264" spans="2:13" x14ac:dyDescent="0.2">
      <c r="B264" s="29"/>
      <c r="H264" s="23"/>
      <c r="I264" s="2"/>
      <c r="J264" s="2"/>
      <c r="K264" s="2"/>
      <c r="L264" s="2"/>
      <c r="M264" s="2"/>
    </row>
    <row r="265" spans="2:13" x14ac:dyDescent="0.2">
      <c r="B265" s="29"/>
      <c r="H265" s="23"/>
      <c r="I265" s="2"/>
      <c r="J265" s="2"/>
      <c r="K265" s="2"/>
      <c r="L265" s="2"/>
      <c r="M265" s="2"/>
    </row>
    <row r="266" spans="2:13" x14ac:dyDescent="0.2">
      <c r="B266" s="29"/>
      <c r="H266" s="23"/>
      <c r="I266" s="2"/>
      <c r="J266" s="2"/>
      <c r="K266" s="2"/>
      <c r="L266" s="2"/>
      <c r="M266" s="2"/>
    </row>
    <row r="267" spans="2:13" x14ac:dyDescent="0.2">
      <c r="B267" s="29"/>
      <c r="H267" s="23"/>
      <c r="I267" s="2"/>
      <c r="J267" s="2"/>
      <c r="K267" s="2"/>
      <c r="L267" s="2"/>
      <c r="M267" s="2"/>
    </row>
    <row r="268" spans="2:13" x14ac:dyDescent="0.2">
      <c r="B268" s="29"/>
      <c r="H268" s="23"/>
      <c r="I268" s="2"/>
      <c r="J268" s="2"/>
      <c r="K268" s="2"/>
      <c r="L268" s="2"/>
      <c r="M268" s="2"/>
    </row>
    <row r="269" spans="2:13" x14ac:dyDescent="0.2">
      <c r="B269" s="29"/>
      <c r="H269" s="23"/>
      <c r="I269" s="2"/>
      <c r="J269" s="2"/>
      <c r="K269" s="2"/>
      <c r="L269" s="2"/>
      <c r="M269" s="2"/>
    </row>
    <row r="270" spans="2:13" x14ac:dyDescent="0.2">
      <c r="B270" s="29"/>
      <c r="H270" s="23"/>
      <c r="I270" s="2"/>
      <c r="J270" s="2"/>
      <c r="K270" s="2"/>
      <c r="L270" s="2"/>
      <c r="M270" s="2"/>
    </row>
    <row r="271" spans="2:13" x14ac:dyDescent="0.2">
      <c r="B271" s="29"/>
      <c r="H271" s="23"/>
      <c r="I271" s="2"/>
      <c r="J271" s="2"/>
      <c r="K271" s="2"/>
      <c r="L271" s="2"/>
      <c r="M271" s="2"/>
    </row>
    <row r="272" spans="2:13" x14ac:dyDescent="0.2">
      <c r="B272" s="29"/>
      <c r="H272" s="23"/>
      <c r="I272" s="2"/>
      <c r="J272" s="2"/>
      <c r="K272" s="2"/>
      <c r="L272" s="2"/>
      <c r="M272" s="2"/>
    </row>
    <row r="273" spans="2:13" x14ac:dyDescent="0.2">
      <c r="B273" s="29"/>
      <c r="H273" s="23"/>
      <c r="I273" s="2"/>
      <c r="J273" s="2"/>
      <c r="K273" s="2"/>
      <c r="L273" s="2"/>
      <c r="M273" s="2"/>
    </row>
    <row r="274" spans="2:13" x14ac:dyDescent="0.2">
      <c r="B274" s="29"/>
      <c r="H274" s="23"/>
      <c r="I274" s="2"/>
      <c r="J274" s="2"/>
      <c r="K274" s="2"/>
      <c r="L274" s="2"/>
      <c r="M274" s="2"/>
    </row>
    <row r="275" spans="2:13" x14ac:dyDescent="0.2">
      <c r="B275" s="29"/>
      <c r="H275" s="23"/>
      <c r="I275" s="2"/>
      <c r="J275" s="2"/>
      <c r="K275" s="2"/>
      <c r="L275" s="2"/>
      <c r="M275" s="2"/>
    </row>
    <row r="276" spans="2:13" x14ac:dyDescent="0.2">
      <c r="B276" s="29"/>
      <c r="H276" s="23"/>
      <c r="I276" s="2"/>
      <c r="J276" s="2"/>
      <c r="K276" s="2"/>
      <c r="L276" s="2"/>
      <c r="M276" s="2"/>
    </row>
    <row r="277" spans="2:13" x14ac:dyDescent="0.2">
      <c r="B277" s="29"/>
      <c r="H277" s="23"/>
      <c r="I277" s="2"/>
      <c r="J277" s="2"/>
      <c r="K277" s="2"/>
      <c r="L277" s="2"/>
      <c r="M277" s="2"/>
    </row>
    <row r="278" spans="2:13" x14ac:dyDescent="0.2">
      <c r="B278" s="29"/>
      <c r="H278" s="23"/>
      <c r="I278" s="2"/>
      <c r="J278" s="2"/>
      <c r="K278" s="2"/>
      <c r="L278" s="2"/>
      <c r="M278" s="2"/>
    </row>
    <row r="279" spans="2:13" x14ac:dyDescent="0.2">
      <c r="B279" s="29"/>
      <c r="H279" s="23"/>
      <c r="I279" s="2"/>
      <c r="J279" s="2"/>
      <c r="K279" s="2"/>
      <c r="L279" s="2"/>
      <c r="M279" s="2"/>
    </row>
    <row r="280" spans="2:13" x14ac:dyDescent="0.2">
      <c r="B280" s="29"/>
      <c r="H280" s="23"/>
      <c r="I280" s="2"/>
      <c r="J280" s="2"/>
      <c r="K280" s="2"/>
      <c r="L280" s="2"/>
      <c r="M280" s="2"/>
    </row>
    <row r="281" spans="2:13" x14ac:dyDescent="0.2">
      <c r="B281" s="29"/>
      <c r="H281" s="23"/>
      <c r="I281" s="2"/>
      <c r="J281" s="2"/>
      <c r="K281" s="2"/>
      <c r="L281" s="2"/>
      <c r="M281" s="2"/>
    </row>
    <row r="282" spans="2:13" x14ac:dyDescent="0.2">
      <c r="B282" s="29"/>
      <c r="H282" s="23"/>
      <c r="I282" s="2"/>
      <c r="J282" s="2"/>
      <c r="K282" s="2"/>
      <c r="L282" s="2"/>
      <c r="M282" s="2"/>
    </row>
    <row r="283" spans="2:13" x14ac:dyDescent="0.2">
      <c r="B283" s="29"/>
      <c r="H283" s="23"/>
      <c r="I283" s="2"/>
      <c r="J283" s="2"/>
      <c r="K283" s="2"/>
      <c r="L283" s="2"/>
      <c r="M283" s="2"/>
    </row>
    <row r="284" spans="2:13" x14ac:dyDescent="0.2">
      <c r="B284" s="29"/>
      <c r="H284" s="23"/>
      <c r="I284" s="2"/>
      <c r="J284" s="2"/>
      <c r="K284" s="2"/>
      <c r="L284" s="2"/>
      <c r="M284" s="2"/>
    </row>
    <row r="285" spans="2:13" x14ac:dyDescent="0.2">
      <c r="B285" s="29"/>
      <c r="H285" s="23"/>
      <c r="I285" s="2"/>
      <c r="J285" s="2"/>
      <c r="K285" s="2"/>
      <c r="L285" s="2"/>
      <c r="M285" s="2"/>
    </row>
    <row r="286" spans="2:13" x14ac:dyDescent="0.2">
      <c r="B286" s="29"/>
      <c r="H286" s="23"/>
      <c r="I286" s="2"/>
      <c r="J286" s="2"/>
      <c r="K286" s="2"/>
      <c r="L286" s="2"/>
      <c r="M286" s="2"/>
    </row>
    <row r="287" spans="2:13" x14ac:dyDescent="0.2">
      <c r="B287" s="29"/>
      <c r="H287" s="23"/>
      <c r="I287" s="2"/>
      <c r="J287" s="2"/>
      <c r="K287" s="2"/>
      <c r="L287" s="2"/>
      <c r="M287" s="2"/>
    </row>
    <row r="288" spans="2:13" x14ac:dyDescent="0.2">
      <c r="B288" s="29"/>
      <c r="H288" s="23"/>
      <c r="I288" s="2"/>
      <c r="J288" s="2"/>
      <c r="K288" s="2"/>
      <c r="L288" s="2"/>
      <c r="M288" s="2"/>
    </row>
    <row r="289" spans="2:13" x14ac:dyDescent="0.2">
      <c r="B289" s="29"/>
      <c r="H289" s="23"/>
      <c r="I289" s="2"/>
      <c r="J289" s="2"/>
      <c r="K289" s="2"/>
      <c r="L289" s="2"/>
      <c r="M289" s="2"/>
    </row>
    <row r="290" spans="2:13" x14ac:dyDescent="0.2">
      <c r="B290" s="29"/>
      <c r="H290" s="23"/>
      <c r="I290" s="2"/>
      <c r="J290" s="2"/>
      <c r="K290" s="2"/>
      <c r="L290" s="2"/>
      <c r="M290" s="2"/>
    </row>
    <row r="291" spans="2:13" x14ac:dyDescent="0.2">
      <c r="B291" s="29"/>
      <c r="H291" s="23"/>
      <c r="I291" s="2"/>
      <c r="J291" s="2"/>
      <c r="K291" s="2"/>
      <c r="L291" s="2"/>
      <c r="M291" s="2"/>
    </row>
    <row r="292" spans="2:13" x14ac:dyDescent="0.2">
      <c r="B292" s="29"/>
      <c r="H292" s="23"/>
      <c r="I292" s="2"/>
      <c r="J292" s="2"/>
      <c r="K292" s="2"/>
      <c r="L292" s="2"/>
      <c r="M292" s="2"/>
    </row>
    <row r="293" spans="2:13" x14ac:dyDescent="0.2">
      <c r="B293" s="29"/>
      <c r="H293" s="23"/>
      <c r="I293" s="2"/>
      <c r="J293" s="2"/>
      <c r="K293" s="2"/>
      <c r="L293" s="2"/>
      <c r="M293" s="2"/>
    </row>
    <row r="294" spans="2:13" x14ac:dyDescent="0.2">
      <c r="B294" s="29"/>
      <c r="H294" s="23"/>
      <c r="I294" s="2"/>
      <c r="J294" s="2"/>
      <c r="K294" s="2"/>
      <c r="L294" s="2"/>
      <c r="M294" s="2"/>
    </row>
    <row r="295" spans="2:13" x14ac:dyDescent="0.2">
      <c r="B295" s="29"/>
      <c r="H295" s="23"/>
      <c r="I295" s="2"/>
      <c r="J295" s="2"/>
      <c r="K295" s="2"/>
      <c r="L295" s="2"/>
      <c r="M295" s="2"/>
    </row>
    <row r="296" spans="2:13" x14ac:dyDescent="0.2">
      <c r="B296" s="29"/>
      <c r="H296" s="23"/>
      <c r="I296" s="2"/>
      <c r="J296" s="2"/>
      <c r="K296" s="2"/>
      <c r="L296" s="2"/>
      <c r="M296" s="2"/>
    </row>
    <row r="297" spans="2:13" x14ac:dyDescent="0.2">
      <c r="B297" s="29"/>
      <c r="H297" s="23"/>
      <c r="I297" s="2"/>
      <c r="J297" s="2"/>
      <c r="K297" s="2"/>
      <c r="L297" s="2"/>
      <c r="M297" s="2"/>
    </row>
    <row r="298" spans="2:13" x14ac:dyDescent="0.2">
      <c r="B298" s="29"/>
      <c r="H298" s="23"/>
      <c r="I298" s="2"/>
      <c r="J298" s="2"/>
      <c r="K298" s="2"/>
      <c r="L298" s="2"/>
      <c r="M298" s="2"/>
    </row>
    <row r="299" spans="2:13" x14ac:dyDescent="0.2">
      <c r="B299" s="29"/>
      <c r="H299" s="23"/>
      <c r="I299" s="2"/>
      <c r="J299" s="2"/>
      <c r="K299" s="2"/>
      <c r="L299" s="2"/>
      <c r="M299" s="2"/>
    </row>
    <row r="300" spans="2:13" x14ac:dyDescent="0.2">
      <c r="B300" s="29"/>
      <c r="H300" s="23"/>
      <c r="I300" s="2"/>
      <c r="J300" s="2"/>
      <c r="K300" s="2"/>
      <c r="L300" s="2"/>
      <c r="M300" s="2"/>
    </row>
    <row r="301" spans="2:13" x14ac:dyDescent="0.2">
      <c r="B301" s="29"/>
      <c r="H301" s="23"/>
      <c r="I301" s="2"/>
      <c r="J301" s="2"/>
      <c r="K301" s="2"/>
      <c r="L301" s="2"/>
      <c r="M301" s="2"/>
    </row>
    <row r="302" spans="2:13" x14ac:dyDescent="0.2">
      <c r="B302" s="29"/>
      <c r="H302" s="23"/>
      <c r="I302" s="2"/>
      <c r="J302" s="2"/>
      <c r="K302" s="2"/>
      <c r="L302" s="2"/>
      <c r="M302" s="2"/>
    </row>
    <row r="303" spans="2:13" x14ac:dyDescent="0.2">
      <c r="B303" s="29"/>
      <c r="H303" s="23"/>
      <c r="I303" s="2"/>
      <c r="J303" s="2"/>
      <c r="K303" s="2"/>
      <c r="L303" s="2"/>
      <c r="M303" s="2"/>
    </row>
    <row r="304" spans="2:13" x14ac:dyDescent="0.2">
      <c r="B304" s="29"/>
      <c r="H304" s="23"/>
      <c r="I304" s="2"/>
      <c r="J304" s="2"/>
      <c r="K304" s="2"/>
      <c r="L304" s="2"/>
      <c r="M304" s="2"/>
    </row>
    <row r="305" spans="2:13" x14ac:dyDescent="0.2">
      <c r="B305" s="29"/>
      <c r="H305" s="23"/>
      <c r="I305" s="2"/>
      <c r="J305" s="2"/>
      <c r="K305" s="2"/>
      <c r="L305" s="2"/>
      <c r="M305" s="2"/>
    </row>
    <row r="306" spans="2:13" x14ac:dyDescent="0.2">
      <c r="B306" s="29"/>
      <c r="H306" s="23"/>
      <c r="I306" s="2"/>
      <c r="J306" s="2"/>
      <c r="K306" s="2"/>
      <c r="L306" s="2"/>
      <c r="M306" s="2"/>
    </row>
    <row r="307" spans="2:13" x14ac:dyDescent="0.2">
      <c r="B307" s="29"/>
      <c r="H307" s="23"/>
      <c r="I307" s="2"/>
      <c r="J307" s="2"/>
      <c r="K307" s="2"/>
      <c r="L307" s="2"/>
      <c r="M307" s="2"/>
    </row>
    <row r="308" spans="2:13" x14ac:dyDescent="0.2">
      <c r="B308" s="29"/>
      <c r="H308" s="23"/>
      <c r="I308" s="2"/>
      <c r="J308" s="2"/>
      <c r="K308" s="2"/>
      <c r="L308" s="2"/>
      <c r="M308" s="2"/>
    </row>
    <row r="309" spans="2:13" x14ac:dyDescent="0.2">
      <c r="B309" s="29"/>
      <c r="H309" s="23"/>
      <c r="I309" s="2"/>
      <c r="J309" s="2"/>
      <c r="K309" s="2"/>
      <c r="L309" s="2"/>
      <c r="M309" s="2"/>
    </row>
    <row r="310" spans="2:13" x14ac:dyDescent="0.2">
      <c r="B310" s="29"/>
      <c r="H310" s="23"/>
      <c r="I310" s="2"/>
      <c r="J310" s="2"/>
      <c r="K310" s="2"/>
      <c r="L310" s="2"/>
      <c r="M310" s="2"/>
    </row>
    <row r="311" spans="2:13" x14ac:dyDescent="0.2">
      <c r="B311" s="29"/>
      <c r="H311" s="23"/>
      <c r="I311" s="2"/>
      <c r="J311" s="2"/>
      <c r="K311" s="2"/>
      <c r="L311" s="2"/>
      <c r="M311" s="2"/>
    </row>
    <row r="312" spans="2:13" x14ac:dyDescent="0.2">
      <c r="B312" s="29"/>
      <c r="H312" s="23"/>
      <c r="I312" s="2"/>
      <c r="J312" s="2"/>
      <c r="K312" s="2"/>
      <c r="L312" s="2"/>
      <c r="M312" s="2"/>
    </row>
    <row r="313" spans="2:13" x14ac:dyDescent="0.2">
      <c r="B313" s="29"/>
      <c r="H313" s="23"/>
      <c r="I313" s="2"/>
      <c r="J313" s="2"/>
      <c r="K313" s="2"/>
      <c r="L313" s="2"/>
      <c r="M313" s="2"/>
    </row>
    <row r="314" spans="2:13" x14ac:dyDescent="0.2">
      <c r="B314" s="29"/>
      <c r="H314" s="23"/>
      <c r="I314" s="2"/>
      <c r="J314" s="2"/>
      <c r="K314" s="2"/>
      <c r="L314" s="2"/>
      <c r="M314" s="2"/>
    </row>
    <row r="315" spans="2:13" x14ac:dyDescent="0.2">
      <c r="B315" s="29"/>
      <c r="H315" s="23"/>
      <c r="I315" s="2"/>
      <c r="J315" s="2"/>
      <c r="K315" s="2"/>
      <c r="L315" s="2"/>
      <c r="M315" s="2"/>
    </row>
    <row r="316" spans="2:13" x14ac:dyDescent="0.2">
      <c r="B316" s="29"/>
      <c r="H316" s="23"/>
      <c r="I316" s="2"/>
      <c r="J316" s="2"/>
      <c r="K316" s="2"/>
      <c r="L316" s="2"/>
      <c r="M316" s="2"/>
    </row>
    <row r="317" spans="2:13" x14ac:dyDescent="0.2">
      <c r="B317" s="29"/>
      <c r="H317" s="23"/>
      <c r="I317" s="2"/>
      <c r="J317" s="2"/>
      <c r="K317" s="2"/>
      <c r="L317" s="2"/>
      <c r="M317" s="2"/>
    </row>
    <row r="318" spans="2:13" x14ac:dyDescent="0.2">
      <c r="B318" s="29"/>
      <c r="H318" s="23"/>
      <c r="I318" s="2"/>
      <c r="J318" s="2"/>
      <c r="K318" s="2"/>
      <c r="L318" s="2"/>
      <c r="M318" s="2"/>
    </row>
    <row r="319" spans="2:13" x14ac:dyDescent="0.2">
      <c r="B319" s="29"/>
      <c r="H319" s="23"/>
      <c r="I319" s="2"/>
      <c r="J319" s="2"/>
      <c r="K319" s="2"/>
      <c r="L319" s="2"/>
      <c r="M319" s="2"/>
    </row>
    <row r="320" spans="2:13" x14ac:dyDescent="0.2">
      <c r="B320" s="29"/>
      <c r="H320" s="23"/>
      <c r="I320" s="2"/>
      <c r="J320" s="2"/>
      <c r="K320" s="2"/>
      <c r="L320" s="2"/>
      <c r="M320" s="2"/>
    </row>
    <row r="321" spans="2:13" x14ac:dyDescent="0.2">
      <c r="B321" s="29"/>
      <c r="H321" s="23"/>
      <c r="I321" s="2"/>
      <c r="J321" s="2"/>
      <c r="K321" s="2"/>
      <c r="L321" s="2"/>
      <c r="M321" s="2"/>
    </row>
    <row r="322" spans="2:13" x14ac:dyDescent="0.2">
      <c r="B322" s="29"/>
      <c r="H322" s="23"/>
      <c r="I322" s="2"/>
      <c r="J322" s="2"/>
      <c r="K322" s="2"/>
      <c r="L322" s="2"/>
      <c r="M322" s="2"/>
    </row>
    <row r="323" spans="2:13" x14ac:dyDescent="0.2">
      <c r="B323" s="29"/>
      <c r="H323" s="23"/>
      <c r="I323" s="2"/>
      <c r="J323" s="2"/>
      <c r="K323" s="2"/>
      <c r="L323" s="2"/>
      <c r="M323" s="2"/>
    </row>
    <row r="324" spans="2:13" x14ac:dyDescent="0.2">
      <c r="B324" s="29"/>
      <c r="H324" s="23"/>
      <c r="I324" s="2"/>
      <c r="J324" s="2"/>
      <c r="K324" s="2"/>
      <c r="L324" s="2"/>
      <c r="M324" s="2"/>
    </row>
    <row r="325" spans="2:13" x14ac:dyDescent="0.2">
      <c r="B325" s="29"/>
      <c r="H325" s="23"/>
      <c r="I325" s="2"/>
      <c r="J325" s="2"/>
      <c r="K325" s="2"/>
      <c r="L325" s="2"/>
      <c r="M325" s="2"/>
    </row>
    <row r="326" spans="2:13" x14ac:dyDescent="0.2">
      <c r="B326" s="29"/>
      <c r="H326" s="23"/>
      <c r="I326" s="2"/>
      <c r="J326" s="2"/>
      <c r="K326" s="2"/>
      <c r="L326" s="2"/>
      <c r="M326" s="2"/>
    </row>
    <row r="327" spans="2:13" x14ac:dyDescent="0.2">
      <c r="B327" s="29"/>
      <c r="H327" s="23"/>
      <c r="I327" s="2"/>
      <c r="J327" s="2"/>
      <c r="K327" s="2"/>
      <c r="L327" s="2"/>
      <c r="M327" s="2"/>
    </row>
    <row r="328" spans="2:13" x14ac:dyDescent="0.2">
      <c r="B328" s="29"/>
      <c r="H328" s="23"/>
      <c r="I328" s="2"/>
      <c r="J328" s="2"/>
      <c r="K328" s="2"/>
      <c r="L328" s="2"/>
      <c r="M328" s="2"/>
    </row>
    <row r="329" spans="2:13" x14ac:dyDescent="0.2">
      <c r="B329" s="29"/>
      <c r="H329" s="23"/>
      <c r="I329" s="2"/>
      <c r="J329" s="2"/>
      <c r="K329" s="2"/>
      <c r="L329" s="2"/>
      <c r="M329" s="2"/>
    </row>
    <row r="330" spans="2:13" x14ac:dyDescent="0.2">
      <c r="B330" s="29"/>
      <c r="H330" s="23"/>
      <c r="I330" s="2"/>
      <c r="J330" s="2"/>
      <c r="K330" s="2"/>
      <c r="L330" s="2"/>
      <c r="M330" s="2"/>
    </row>
    <row r="331" spans="2:13" x14ac:dyDescent="0.2">
      <c r="B331" s="29"/>
      <c r="H331" s="23"/>
      <c r="I331" s="2"/>
      <c r="J331" s="2"/>
      <c r="K331" s="2"/>
      <c r="L331" s="2"/>
      <c r="M331" s="2"/>
    </row>
    <row r="332" spans="2:13" x14ac:dyDescent="0.2">
      <c r="B332" s="29"/>
      <c r="H332" s="23"/>
      <c r="I332" s="2"/>
      <c r="J332" s="2"/>
      <c r="K332" s="2"/>
      <c r="L332" s="2"/>
      <c r="M332" s="2"/>
    </row>
    <row r="333" spans="2:13" x14ac:dyDescent="0.2">
      <c r="B333" s="29"/>
      <c r="H333" s="23"/>
      <c r="I333" s="2"/>
      <c r="J333" s="2"/>
      <c r="K333" s="2"/>
      <c r="L333" s="2"/>
      <c r="M333" s="2"/>
    </row>
    <row r="334" spans="2:13" x14ac:dyDescent="0.2">
      <c r="B334" s="29"/>
      <c r="H334" s="23"/>
      <c r="I334" s="2"/>
      <c r="J334" s="2"/>
      <c r="K334" s="2"/>
      <c r="L334" s="2"/>
      <c r="M334" s="2"/>
    </row>
    <row r="335" spans="2:13" x14ac:dyDescent="0.2">
      <c r="B335" s="29"/>
      <c r="H335" s="23"/>
      <c r="I335" s="2"/>
      <c r="J335" s="2"/>
      <c r="K335" s="2"/>
      <c r="L335" s="2"/>
      <c r="M335" s="2"/>
    </row>
    <row r="336" spans="2:13" x14ac:dyDescent="0.2">
      <c r="B336" s="29"/>
      <c r="H336" s="23"/>
      <c r="I336" s="2"/>
      <c r="J336" s="2"/>
      <c r="K336" s="2"/>
      <c r="L336" s="2"/>
      <c r="M336" s="2"/>
    </row>
    <row r="337" spans="2:13" x14ac:dyDescent="0.2">
      <c r="B337" s="29"/>
      <c r="H337" s="23"/>
      <c r="I337" s="2"/>
      <c r="J337" s="2"/>
      <c r="K337" s="2"/>
      <c r="L337" s="2"/>
      <c r="M337" s="2"/>
    </row>
    <row r="338" spans="2:13" x14ac:dyDescent="0.2">
      <c r="B338" s="29"/>
      <c r="H338" s="23"/>
      <c r="I338" s="2"/>
      <c r="J338" s="2"/>
      <c r="K338" s="2"/>
      <c r="L338" s="2"/>
      <c r="M338" s="2"/>
    </row>
    <row r="339" spans="2:13" x14ac:dyDescent="0.2">
      <c r="B339" s="29"/>
      <c r="H339" s="23"/>
      <c r="I339" s="2"/>
      <c r="J339" s="2"/>
      <c r="K339" s="2"/>
      <c r="L339" s="2"/>
      <c r="M339" s="2"/>
    </row>
    <row r="340" spans="2:13" x14ac:dyDescent="0.2">
      <c r="B340" s="29"/>
      <c r="H340" s="23"/>
      <c r="I340" s="2"/>
      <c r="J340" s="2"/>
      <c r="K340" s="2"/>
      <c r="L340" s="2"/>
      <c r="M340" s="2"/>
    </row>
    <row r="341" spans="2:13" x14ac:dyDescent="0.2">
      <c r="B341" s="29"/>
      <c r="H341" s="23"/>
      <c r="I341" s="2"/>
      <c r="J341" s="2"/>
      <c r="K341" s="2"/>
      <c r="L341" s="2"/>
      <c r="M341" s="2"/>
    </row>
    <row r="342" spans="2:13" x14ac:dyDescent="0.2">
      <c r="B342" s="29"/>
      <c r="H342" s="23"/>
      <c r="I342" s="2"/>
      <c r="J342" s="2"/>
      <c r="K342" s="2"/>
      <c r="L342" s="2"/>
      <c r="M342" s="2"/>
    </row>
    <row r="343" spans="2:13" x14ac:dyDescent="0.2">
      <c r="B343" s="29"/>
      <c r="H343" s="23"/>
      <c r="I343" s="2"/>
      <c r="J343" s="2"/>
      <c r="K343" s="2"/>
      <c r="L343" s="2"/>
      <c r="M343" s="2"/>
    </row>
    <row r="344" spans="2:13" x14ac:dyDescent="0.2">
      <c r="B344" s="29"/>
      <c r="H344" s="23"/>
      <c r="I344" s="2"/>
      <c r="J344" s="2"/>
      <c r="K344" s="2"/>
      <c r="L344" s="2"/>
      <c r="M344" s="2"/>
    </row>
    <row r="345" spans="2:13" x14ac:dyDescent="0.2">
      <c r="B345" s="29"/>
      <c r="H345" s="23"/>
      <c r="I345" s="2"/>
      <c r="J345" s="2"/>
      <c r="K345" s="2"/>
      <c r="L345" s="2"/>
      <c r="M345" s="2"/>
    </row>
    <row r="346" spans="2:13" x14ac:dyDescent="0.2">
      <c r="B346" s="29"/>
      <c r="H346" s="23"/>
      <c r="I346" s="2"/>
      <c r="J346" s="2"/>
      <c r="K346" s="2"/>
      <c r="L346" s="2"/>
      <c r="M346" s="2"/>
    </row>
    <row r="347" spans="2:13" x14ac:dyDescent="0.2">
      <c r="B347" s="29"/>
      <c r="H347" s="23"/>
      <c r="I347" s="2"/>
      <c r="J347" s="2"/>
      <c r="K347" s="2"/>
      <c r="L347" s="2"/>
      <c r="M347" s="2"/>
    </row>
    <row r="348" spans="2:13" x14ac:dyDescent="0.2">
      <c r="B348" s="29"/>
      <c r="H348" s="23"/>
      <c r="I348" s="2"/>
      <c r="J348" s="2"/>
      <c r="K348" s="2"/>
      <c r="L348" s="2"/>
      <c r="M348" s="2"/>
    </row>
    <row r="349" spans="2:13" x14ac:dyDescent="0.2">
      <c r="B349" s="29"/>
      <c r="H349" s="23"/>
      <c r="I349" s="2"/>
      <c r="J349" s="2"/>
      <c r="K349" s="2"/>
      <c r="L349" s="2"/>
      <c r="M349" s="2"/>
    </row>
    <row r="350" spans="2:13" x14ac:dyDescent="0.2">
      <c r="B350" s="29"/>
      <c r="H350" s="23"/>
      <c r="I350" s="2"/>
      <c r="J350" s="2"/>
      <c r="K350" s="2"/>
      <c r="L350" s="2"/>
      <c r="M350" s="2"/>
    </row>
    <row r="351" spans="2:13" x14ac:dyDescent="0.2">
      <c r="B351" s="29"/>
      <c r="H351" s="23"/>
      <c r="I351" s="2"/>
      <c r="J351" s="2"/>
      <c r="K351" s="2"/>
      <c r="L351" s="2"/>
      <c r="M351" s="2"/>
    </row>
    <row r="352" spans="2:13" x14ac:dyDescent="0.2">
      <c r="B352" s="29"/>
      <c r="H352" s="23"/>
      <c r="I352" s="2"/>
      <c r="J352" s="2"/>
      <c r="K352" s="2"/>
      <c r="L352" s="2"/>
      <c r="M352" s="2"/>
    </row>
    <row r="353" spans="2:13" x14ac:dyDescent="0.2">
      <c r="B353" s="29"/>
      <c r="H353" s="23"/>
      <c r="I353" s="2"/>
      <c r="J353" s="2"/>
      <c r="K353" s="2"/>
      <c r="L353" s="2"/>
      <c r="M353" s="2"/>
    </row>
    <row r="354" spans="2:13" x14ac:dyDescent="0.2">
      <c r="B354" s="29"/>
      <c r="H354" s="23"/>
      <c r="I354" s="2"/>
      <c r="J354" s="2"/>
      <c r="K354" s="2"/>
      <c r="L354" s="2"/>
      <c r="M354" s="2"/>
    </row>
    <row r="355" spans="2:13" x14ac:dyDescent="0.2">
      <c r="B355" s="29"/>
      <c r="H355" s="23"/>
      <c r="I355" s="2"/>
      <c r="J355" s="2"/>
      <c r="K355" s="2"/>
      <c r="L355" s="2"/>
      <c r="M355" s="2"/>
    </row>
    <row r="356" spans="2:13" x14ac:dyDescent="0.2">
      <c r="B356" s="29"/>
      <c r="H356" s="23"/>
      <c r="I356" s="2"/>
      <c r="J356" s="2"/>
      <c r="K356" s="2"/>
      <c r="L356" s="2"/>
      <c r="M356" s="2"/>
    </row>
    <row r="357" spans="2:13" x14ac:dyDescent="0.2">
      <c r="B357" s="29"/>
      <c r="H357" s="23"/>
      <c r="I357" s="2"/>
      <c r="J357" s="2"/>
      <c r="K357" s="2"/>
      <c r="L357" s="2"/>
      <c r="M357" s="2"/>
    </row>
    <row r="358" spans="2:13" x14ac:dyDescent="0.2">
      <c r="B358" s="29"/>
      <c r="H358" s="23"/>
      <c r="I358" s="2"/>
      <c r="J358" s="2"/>
      <c r="K358" s="2"/>
      <c r="L358" s="2"/>
      <c r="M358" s="2"/>
    </row>
    <row r="359" spans="2:13" x14ac:dyDescent="0.2">
      <c r="B359" s="29"/>
      <c r="H359" s="23"/>
      <c r="I359" s="2"/>
      <c r="J359" s="2"/>
      <c r="K359" s="2"/>
      <c r="L359" s="2"/>
      <c r="M359" s="2"/>
    </row>
    <row r="360" spans="2:13" x14ac:dyDescent="0.2">
      <c r="B360" s="29"/>
      <c r="H360" s="23"/>
      <c r="I360" s="2"/>
      <c r="J360" s="2"/>
      <c r="K360" s="2"/>
      <c r="L360" s="2"/>
      <c r="M360" s="2"/>
    </row>
    <row r="361" spans="2:13" x14ac:dyDescent="0.2">
      <c r="B361" s="29"/>
      <c r="H361" s="23"/>
      <c r="I361" s="2"/>
      <c r="J361" s="2"/>
      <c r="K361" s="2"/>
      <c r="L361" s="2"/>
      <c r="M361" s="2"/>
    </row>
    <row r="362" spans="2:13" x14ac:dyDescent="0.2">
      <c r="B362" s="29"/>
      <c r="H362" s="23"/>
      <c r="I362" s="2"/>
      <c r="J362" s="2"/>
      <c r="K362" s="2"/>
      <c r="L362" s="2"/>
      <c r="M362" s="2"/>
    </row>
    <row r="363" spans="2:13" x14ac:dyDescent="0.2">
      <c r="B363" s="29"/>
      <c r="H363" s="23"/>
      <c r="I363" s="2"/>
      <c r="J363" s="2"/>
      <c r="K363" s="2"/>
      <c r="L363" s="2"/>
      <c r="M363" s="2"/>
    </row>
    <row r="364" spans="2:13" x14ac:dyDescent="0.2">
      <c r="B364" s="29"/>
      <c r="H364" s="23"/>
      <c r="I364" s="2"/>
      <c r="J364" s="2"/>
      <c r="K364" s="2"/>
      <c r="L364" s="2"/>
      <c r="M364" s="2"/>
    </row>
    <row r="365" spans="2:13" x14ac:dyDescent="0.2">
      <c r="B365" s="29"/>
      <c r="H365" s="23"/>
      <c r="I365" s="2"/>
      <c r="J365" s="2"/>
      <c r="K365" s="2"/>
      <c r="L365" s="2"/>
      <c r="M365" s="2"/>
    </row>
    <row r="366" spans="2:13" x14ac:dyDescent="0.2">
      <c r="B366" s="29"/>
      <c r="H366" s="23"/>
      <c r="I366" s="2"/>
      <c r="J366" s="2"/>
      <c r="K366" s="2"/>
      <c r="L366" s="2"/>
      <c r="M366" s="2"/>
    </row>
    <row r="367" spans="2:13" x14ac:dyDescent="0.2">
      <c r="B367" s="29"/>
      <c r="H367" s="23"/>
      <c r="I367" s="2"/>
      <c r="J367" s="2"/>
      <c r="K367" s="2"/>
      <c r="L367" s="2"/>
      <c r="M367" s="2"/>
    </row>
    <row r="368" spans="2:13" x14ac:dyDescent="0.2">
      <c r="B368" s="29"/>
      <c r="H368" s="23"/>
      <c r="I368" s="2"/>
      <c r="J368" s="2"/>
      <c r="K368" s="2"/>
      <c r="L368" s="2"/>
      <c r="M368" s="2"/>
    </row>
    <row r="369" spans="2:13" x14ac:dyDescent="0.2">
      <c r="B369" s="29"/>
      <c r="H369" s="23"/>
      <c r="I369" s="2"/>
      <c r="J369" s="2"/>
      <c r="K369" s="2"/>
      <c r="L369" s="2"/>
      <c r="M369" s="2"/>
    </row>
    <row r="370" spans="2:13" x14ac:dyDescent="0.2">
      <c r="B370" s="29"/>
      <c r="H370" s="23"/>
      <c r="I370" s="2"/>
      <c r="J370" s="2"/>
      <c r="K370" s="2"/>
      <c r="L370" s="2"/>
      <c r="M370" s="2"/>
    </row>
    <row r="371" spans="2:13" x14ac:dyDescent="0.2">
      <c r="B371" s="29"/>
      <c r="H371" s="23"/>
      <c r="I371" s="2"/>
      <c r="J371" s="2"/>
      <c r="K371" s="2"/>
      <c r="L371" s="2"/>
      <c r="M371" s="2"/>
    </row>
    <row r="372" spans="2:13" x14ac:dyDescent="0.2">
      <c r="B372" s="29"/>
      <c r="H372" s="23"/>
      <c r="I372" s="2"/>
      <c r="J372" s="2"/>
      <c r="K372" s="2"/>
      <c r="L372" s="2"/>
      <c r="M372" s="2"/>
    </row>
    <row r="373" spans="2:13" x14ac:dyDescent="0.2">
      <c r="B373" s="29"/>
      <c r="H373" s="23"/>
      <c r="I373" s="2"/>
      <c r="J373" s="2"/>
      <c r="K373" s="2"/>
      <c r="L373" s="2"/>
      <c r="M373" s="2"/>
    </row>
    <row r="374" spans="2:13" x14ac:dyDescent="0.2">
      <c r="B374" s="29"/>
      <c r="H374" s="23"/>
      <c r="I374" s="2"/>
      <c r="J374" s="2"/>
      <c r="K374" s="2"/>
      <c r="L374" s="2"/>
      <c r="M374" s="2"/>
    </row>
    <row r="375" spans="2:13" x14ac:dyDescent="0.2">
      <c r="B375" s="29"/>
      <c r="H375" s="23"/>
      <c r="I375" s="2"/>
      <c r="J375" s="2"/>
      <c r="K375" s="2"/>
      <c r="L375" s="2"/>
      <c r="M375" s="2"/>
    </row>
    <row r="376" spans="2:13" x14ac:dyDescent="0.2">
      <c r="B376" s="29"/>
      <c r="H376" s="23"/>
      <c r="I376" s="2"/>
      <c r="J376" s="2"/>
      <c r="K376" s="2"/>
      <c r="L376" s="2"/>
      <c r="M376" s="2"/>
    </row>
    <row r="377" spans="2:13" x14ac:dyDescent="0.2">
      <c r="B377" s="29"/>
      <c r="H377" s="23"/>
      <c r="I377" s="2"/>
      <c r="J377" s="2"/>
      <c r="K377" s="2"/>
      <c r="L377" s="2"/>
      <c r="M377" s="2"/>
    </row>
    <row r="378" spans="2:13" x14ac:dyDescent="0.2">
      <c r="B378" s="29"/>
      <c r="H378" s="23"/>
      <c r="I378" s="2"/>
      <c r="J378" s="2"/>
      <c r="K378" s="2"/>
      <c r="L378" s="2"/>
      <c r="M378" s="2"/>
    </row>
    <row r="379" spans="2:13" x14ac:dyDescent="0.2">
      <c r="B379" s="29"/>
      <c r="H379" s="23"/>
      <c r="I379" s="2"/>
      <c r="J379" s="2"/>
      <c r="K379" s="2"/>
      <c r="L379" s="2"/>
      <c r="M379" s="2"/>
    </row>
    <row r="380" spans="2:13" x14ac:dyDescent="0.2">
      <c r="B380" s="29"/>
      <c r="H380" s="23"/>
      <c r="I380" s="2"/>
      <c r="J380" s="2"/>
      <c r="K380" s="2"/>
      <c r="L380" s="2"/>
      <c r="M380" s="2"/>
    </row>
    <row r="381" spans="2:13" x14ac:dyDescent="0.2">
      <c r="B381" s="29"/>
      <c r="H381" s="23"/>
      <c r="I381" s="2"/>
      <c r="J381" s="2"/>
      <c r="K381" s="2"/>
      <c r="L381" s="2"/>
      <c r="M381" s="2"/>
    </row>
    <row r="382" spans="2:13" x14ac:dyDescent="0.2">
      <c r="B382" s="29"/>
      <c r="H382" s="23"/>
      <c r="I382" s="2"/>
      <c r="J382" s="2"/>
      <c r="K382" s="2"/>
      <c r="L382" s="2"/>
      <c r="M382" s="2"/>
    </row>
    <row r="383" spans="2:13" x14ac:dyDescent="0.2">
      <c r="B383" s="29"/>
      <c r="H383" s="23"/>
      <c r="I383" s="2"/>
      <c r="J383" s="2"/>
      <c r="K383" s="2"/>
      <c r="L383" s="2"/>
      <c r="M383" s="2"/>
    </row>
    <row r="384" spans="2:13" x14ac:dyDescent="0.2">
      <c r="B384" s="29"/>
      <c r="H384" s="23"/>
      <c r="I384" s="2"/>
      <c r="J384" s="2"/>
      <c r="K384" s="2"/>
      <c r="L384" s="2"/>
      <c r="M384" s="2"/>
    </row>
    <row r="385" spans="2:13" x14ac:dyDescent="0.2">
      <c r="B385" s="29"/>
      <c r="H385" s="23"/>
      <c r="I385" s="2"/>
      <c r="J385" s="2"/>
      <c r="K385" s="2"/>
      <c r="L385" s="2"/>
      <c r="M385" s="2"/>
    </row>
    <row r="386" spans="2:13" x14ac:dyDescent="0.2">
      <c r="B386" s="29"/>
      <c r="H386" s="23"/>
      <c r="I386" s="2"/>
      <c r="J386" s="2"/>
      <c r="K386" s="2"/>
      <c r="L386" s="2"/>
      <c r="M386" s="2"/>
    </row>
    <row r="387" spans="2:13" x14ac:dyDescent="0.2">
      <c r="B387" s="29"/>
      <c r="H387" s="23"/>
      <c r="I387" s="2"/>
      <c r="J387" s="2"/>
      <c r="K387" s="2"/>
      <c r="L387" s="2"/>
      <c r="M387" s="2"/>
    </row>
    <row r="388" spans="2:13" x14ac:dyDescent="0.2">
      <c r="B388" s="29"/>
      <c r="H388" s="23"/>
      <c r="I388" s="2"/>
      <c r="J388" s="2"/>
      <c r="K388" s="2"/>
      <c r="L388" s="2"/>
      <c r="M388" s="2"/>
    </row>
    <row r="389" spans="2:13" x14ac:dyDescent="0.2">
      <c r="B389" s="29"/>
      <c r="H389" s="23"/>
      <c r="I389" s="2"/>
      <c r="J389" s="2"/>
      <c r="K389" s="2"/>
      <c r="L389" s="2"/>
      <c r="M389" s="2"/>
    </row>
    <row r="390" spans="2:13" x14ac:dyDescent="0.2">
      <c r="B390" s="29"/>
      <c r="H390" s="23"/>
      <c r="I390" s="2"/>
      <c r="J390" s="2"/>
      <c r="K390" s="2"/>
      <c r="L390" s="2"/>
      <c r="M390" s="2"/>
    </row>
    <row r="391" spans="2:13" x14ac:dyDescent="0.2">
      <c r="B391" s="29"/>
      <c r="H391" s="23"/>
      <c r="I391" s="2"/>
      <c r="J391" s="2"/>
      <c r="K391" s="2"/>
      <c r="L391" s="2"/>
      <c r="M391" s="2"/>
    </row>
    <row r="392" spans="2:13" x14ac:dyDescent="0.2">
      <c r="B392" s="29"/>
      <c r="H392" s="23"/>
      <c r="I392" s="2"/>
      <c r="J392" s="2"/>
      <c r="K392" s="2"/>
      <c r="L392" s="2"/>
      <c r="M392" s="2"/>
    </row>
    <row r="393" spans="2:13" x14ac:dyDescent="0.2">
      <c r="B393" s="29"/>
      <c r="H393" s="23"/>
      <c r="I393" s="2"/>
      <c r="J393" s="2"/>
      <c r="K393" s="2"/>
      <c r="L393" s="2"/>
      <c r="M393" s="2"/>
    </row>
    <row r="394" spans="2:13" x14ac:dyDescent="0.2">
      <c r="B394" s="29"/>
      <c r="H394" s="23"/>
      <c r="I394" s="2"/>
      <c r="J394" s="2"/>
      <c r="K394" s="2"/>
      <c r="L394" s="2"/>
      <c r="M394" s="2"/>
    </row>
    <row r="395" spans="2:13" x14ac:dyDescent="0.2">
      <c r="B395" s="29"/>
      <c r="H395" s="23"/>
      <c r="I395" s="2"/>
      <c r="J395" s="2"/>
      <c r="K395" s="2"/>
      <c r="L395" s="2"/>
      <c r="M395" s="2"/>
    </row>
    <row r="396" spans="2:13" x14ac:dyDescent="0.2">
      <c r="B396" s="29"/>
      <c r="H396" s="23"/>
      <c r="I396" s="2"/>
      <c r="J396" s="2"/>
      <c r="K396" s="2"/>
      <c r="L396" s="2"/>
      <c r="M396" s="2"/>
    </row>
    <row r="397" spans="2:13" x14ac:dyDescent="0.2">
      <c r="B397" s="29"/>
      <c r="H397" s="23"/>
      <c r="I397" s="2"/>
      <c r="J397" s="2"/>
      <c r="K397" s="2"/>
      <c r="L397" s="2"/>
      <c r="M397" s="2"/>
    </row>
    <row r="398" spans="2:13" x14ac:dyDescent="0.2">
      <c r="B398" s="29"/>
      <c r="H398" s="23"/>
      <c r="I398" s="2"/>
      <c r="J398" s="2"/>
      <c r="K398" s="2"/>
      <c r="L398" s="2"/>
      <c r="M398" s="2"/>
    </row>
    <row r="399" spans="2:13" x14ac:dyDescent="0.2">
      <c r="B399" s="29"/>
      <c r="H399" s="23"/>
      <c r="I399" s="2"/>
      <c r="J399" s="2"/>
      <c r="K399" s="2"/>
      <c r="L399" s="2"/>
      <c r="M399" s="2"/>
    </row>
    <row r="400" spans="2:13" x14ac:dyDescent="0.2">
      <c r="B400" s="29"/>
      <c r="H400" s="23"/>
      <c r="I400" s="2"/>
      <c r="J400" s="2"/>
      <c r="K400" s="2"/>
      <c r="L400" s="2"/>
      <c r="M400" s="2"/>
    </row>
    <row r="401" spans="2:13" x14ac:dyDescent="0.2">
      <c r="B401" s="29"/>
      <c r="H401" s="23"/>
      <c r="I401" s="2"/>
      <c r="J401" s="2"/>
      <c r="K401" s="2"/>
      <c r="L401" s="2"/>
      <c r="M401" s="2"/>
    </row>
    <row r="402" spans="2:13" x14ac:dyDescent="0.2">
      <c r="B402" s="29"/>
      <c r="H402" s="23"/>
      <c r="I402" s="2"/>
      <c r="J402" s="2"/>
      <c r="K402" s="2"/>
      <c r="L402" s="2"/>
      <c r="M402" s="2"/>
    </row>
    <row r="403" spans="2:13" x14ac:dyDescent="0.2">
      <c r="B403" s="29"/>
      <c r="H403" s="23"/>
      <c r="I403" s="2"/>
      <c r="J403" s="2"/>
      <c r="K403" s="2"/>
      <c r="L403" s="2"/>
      <c r="M403" s="2"/>
    </row>
    <row r="404" spans="2:13" x14ac:dyDescent="0.2">
      <c r="B404" s="29"/>
      <c r="H404" s="23"/>
      <c r="I404" s="2"/>
      <c r="J404" s="2"/>
      <c r="K404" s="2"/>
      <c r="L404" s="2"/>
      <c r="M404" s="2"/>
    </row>
    <row r="405" spans="2:13" x14ac:dyDescent="0.2">
      <c r="B405" s="29"/>
      <c r="H405" s="23"/>
      <c r="I405" s="2"/>
      <c r="J405" s="2"/>
      <c r="K405" s="2"/>
      <c r="L405" s="2"/>
      <c r="M405" s="2"/>
    </row>
    <row r="406" spans="2:13" x14ac:dyDescent="0.2">
      <c r="B406" s="29"/>
      <c r="H406" s="23"/>
      <c r="I406" s="2"/>
      <c r="J406" s="2"/>
      <c r="K406" s="2"/>
      <c r="L406" s="2"/>
      <c r="M406" s="2"/>
    </row>
    <row r="407" spans="2:13" x14ac:dyDescent="0.2">
      <c r="B407" s="29"/>
      <c r="H407" s="23"/>
      <c r="I407" s="2"/>
      <c r="J407" s="2"/>
      <c r="K407" s="2"/>
      <c r="L407" s="2"/>
      <c r="M407" s="2"/>
    </row>
    <row r="408" spans="2:13" x14ac:dyDescent="0.2">
      <c r="B408" s="29"/>
      <c r="H408" s="23"/>
      <c r="I408" s="2"/>
      <c r="J408" s="2"/>
      <c r="K408" s="2"/>
      <c r="L408" s="2"/>
      <c r="M408" s="2"/>
    </row>
    <row r="409" spans="2:13" x14ac:dyDescent="0.2">
      <c r="B409" s="29"/>
      <c r="H409" s="23"/>
      <c r="I409" s="2"/>
      <c r="J409" s="2"/>
      <c r="K409" s="2"/>
      <c r="L409" s="2"/>
      <c r="M409" s="2"/>
    </row>
    <row r="410" spans="2:13" x14ac:dyDescent="0.2">
      <c r="B410" s="29"/>
      <c r="H410" s="23"/>
      <c r="I410" s="2"/>
      <c r="J410" s="2"/>
      <c r="K410" s="2"/>
      <c r="L410" s="2"/>
      <c r="M410" s="2"/>
    </row>
    <row r="411" spans="2:13" x14ac:dyDescent="0.2">
      <c r="B411" s="29"/>
      <c r="H411" s="23"/>
      <c r="I411" s="2"/>
      <c r="J411" s="2"/>
      <c r="K411" s="2"/>
      <c r="L411" s="2"/>
      <c r="M411" s="2"/>
    </row>
    <row r="412" spans="2:13" x14ac:dyDescent="0.2">
      <c r="B412" s="29"/>
      <c r="H412" s="23"/>
      <c r="I412" s="2"/>
      <c r="J412" s="2"/>
      <c r="K412" s="2"/>
      <c r="L412" s="2"/>
      <c r="M412" s="2"/>
    </row>
    <row r="413" spans="2:13" x14ac:dyDescent="0.2">
      <c r="B413" s="29"/>
      <c r="H413" s="23"/>
      <c r="I413" s="2"/>
      <c r="J413" s="2"/>
      <c r="K413" s="2"/>
      <c r="L413" s="2"/>
      <c r="M413" s="2"/>
    </row>
    <row r="414" spans="2:13" x14ac:dyDescent="0.2">
      <c r="B414" s="29"/>
      <c r="H414" s="23"/>
      <c r="I414" s="2"/>
      <c r="J414" s="2"/>
      <c r="K414" s="2"/>
      <c r="L414" s="2"/>
      <c r="M414" s="2"/>
    </row>
    <row r="415" spans="2:13" x14ac:dyDescent="0.2">
      <c r="B415" s="29"/>
      <c r="H415" s="23"/>
      <c r="I415" s="2"/>
      <c r="J415" s="2"/>
      <c r="K415" s="2"/>
      <c r="L415" s="2"/>
      <c r="M415" s="2"/>
    </row>
    <row r="416" spans="2:13" x14ac:dyDescent="0.2">
      <c r="B416" s="29"/>
      <c r="H416" s="23"/>
      <c r="I416" s="2"/>
      <c r="J416" s="2"/>
      <c r="K416" s="2"/>
      <c r="L416" s="2"/>
      <c r="M416" s="2"/>
    </row>
    <row r="417" spans="2:13" x14ac:dyDescent="0.2">
      <c r="B417" s="29"/>
      <c r="H417" s="23"/>
      <c r="I417" s="2"/>
      <c r="J417" s="2"/>
      <c r="K417" s="2"/>
      <c r="L417" s="2"/>
      <c r="M417" s="2"/>
    </row>
    <row r="418" spans="2:13" x14ac:dyDescent="0.2">
      <c r="B418" s="29"/>
      <c r="H418" s="23"/>
      <c r="I418" s="2"/>
      <c r="J418" s="2"/>
      <c r="K418" s="2"/>
      <c r="L418" s="2"/>
      <c r="M418" s="2"/>
    </row>
    <row r="419" spans="2:13" x14ac:dyDescent="0.2">
      <c r="B419" s="29"/>
      <c r="H419" s="23"/>
      <c r="I419" s="2"/>
      <c r="J419" s="2"/>
      <c r="K419" s="2"/>
      <c r="L419" s="2"/>
      <c r="M419" s="2"/>
    </row>
    <row r="420" spans="2:13" x14ac:dyDescent="0.2">
      <c r="B420" s="29"/>
      <c r="H420" s="23"/>
      <c r="I420" s="2"/>
      <c r="J420" s="2"/>
      <c r="K420" s="2"/>
      <c r="L420" s="2"/>
      <c r="M420" s="2"/>
    </row>
    <row r="421" spans="2:13" x14ac:dyDescent="0.2">
      <c r="B421" s="29"/>
      <c r="H421" s="23"/>
      <c r="I421" s="2"/>
      <c r="J421" s="2"/>
      <c r="K421" s="2"/>
      <c r="L421" s="2"/>
      <c r="M421" s="2"/>
    </row>
    <row r="422" spans="2:13" x14ac:dyDescent="0.2">
      <c r="B422" s="29"/>
      <c r="H422" s="23"/>
      <c r="I422" s="2"/>
      <c r="J422" s="2"/>
      <c r="K422" s="2"/>
      <c r="L422" s="2"/>
      <c r="M422" s="2"/>
    </row>
    <row r="423" spans="2:13" x14ac:dyDescent="0.2">
      <c r="B423" s="29"/>
      <c r="H423" s="23"/>
      <c r="I423" s="2"/>
      <c r="J423" s="2"/>
      <c r="K423" s="2"/>
      <c r="L423" s="2"/>
      <c r="M423" s="2"/>
    </row>
    <row r="424" spans="2:13" x14ac:dyDescent="0.2">
      <c r="B424" s="29"/>
      <c r="H424" s="23"/>
      <c r="I424" s="2"/>
      <c r="J424" s="2"/>
      <c r="K424" s="2"/>
      <c r="L424" s="2"/>
      <c r="M424" s="2"/>
    </row>
    <row r="425" spans="2:13" x14ac:dyDescent="0.2">
      <c r="B425" s="29"/>
      <c r="H425" s="23"/>
      <c r="I425" s="2"/>
      <c r="J425" s="2"/>
      <c r="K425" s="2"/>
      <c r="L425" s="2"/>
      <c r="M425" s="2"/>
    </row>
    <row r="426" spans="2:13" x14ac:dyDescent="0.2">
      <c r="B426" s="29"/>
      <c r="H426" s="23"/>
      <c r="I426" s="2"/>
      <c r="J426" s="2"/>
      <c r="K426" s="2"/>
      <c r="L426" s="2"/>
      <c r="M426" s="2"/>
    </row>
    <row r="427" spans="2:13" x14ac:dyDescent="0.2">
      <c r="B427" s="29"/>
      <c r="H427" s="23"/>
      <c r="I427" s="2"/>
      <c r="J427" s="2"/>
      <c r="K427" s="2"/>
      <c r="L427" s="2"/>
      <c r="M427" s="2"/>
    </row>
    <row r="428" spans="2:13" x14ac:dyDescent="0.2">
      <c r="B428" s="29"/>
      <c r="H428" s="23"/>
      <c r="I428" s="2"/>
      <c r="J428" s="2"/>
      <c r="K428" s="2"/>
      <c r="L428" s="2"/>
      <c r="M428" s="2"/>
    </row>
    <row r="429" spans="2:13" x14ac:dyDescent="0.2">
      <c r="B429" s="29"/>
      <c r="H429" s="23"/>
      <c r="I429" s="2"/>
      <c r="J429" s="2"/>
      <c r="K429" s="2"/>
      <c r="L429" s="2"/>
      <c r="M429" s="2"/>
    </row>
    <row r="430" spans="2:13" x14ac:dyDescent="0.2">
      <c r="B430" s="29"/>
      <c r="H430" s="23"/>
      <c r="I430" s="2"/>
      <c r="J430" s="2"/>
      <c r="K430" s="2"/>
      <c r="L430" s="2"/>
      <c r="M430" s="2"/>
    </row>
    <row r="431" spans="2:13" x14ac:dyDescent="0.2">
      <c r="B431" s="29"/>
      <c r="H431" s="23"/>
      <c r="I431" s="2"/>
      <c r="J431" s="2"/>
      <c r="K431" s="2"/>
      <c r="L431" s="2"/>
      <c r="M431" s="2"/>
    </row>
    <row r="432" spans="2:13" x14ac:dyDescent="0.2">
      <c r="B432" s="29"/>
      <c r="H432" s="23"/>
      <c r="I432" s="2"/>
      <c r="J432" s="2"/>
      <c r="K432" s="2"/>
      <c r="L432" s="2"/>
      <c r="M432" s="2"/>
    </row>
    <row r="433" spans="2:13" x14ac:dyDescent="0.2">
      <c r="B433" s="29"/>
      <c r="H433" s="23"/>
      <c r="I433" s="2"/>
      <c r="J433" s="2"/>
      <c r="K433" s="2"/>
      <c r="L433" s="2"/>
      <c r="M433" s="2"/>
    </row>
    <row r="434" spans="2:13" x14ac:dyDescent="0.2">
      <c r="B434" s="29"/>
      <c r="H434" s="23"/>
      <c r="I434" s="2"/>
      <c r="J434" s="2"/>
      <c r="K434" s="2"/>
      <c r="L434" s="2"/>
      <c r="M434" s="2"/>
    </row>
    <row r="435" spans="2:13" x14ac:dyDescent="0.2">
      <c r="B435" s="29"/>
      <c r="H435" s="23"/>
      <c r="I435" s="2"/>
      <c r="J435" s="2"/>
      <c r="K435" s="2"/>
      <c r="L435" s="2"/>
      <c r="M435" s="2"/>
    </row>
    <row r="436" spans="2:13" x14ac:dyDescent="0.2">
      <c r="B436" s="29"/>
      <c r="H436" s="23"/>
      <c r="I436" s="2"/>
      <c r="J436" s="2"/>
      <c r="K436" s="2"/>
      <c r="L436" s="2"/>
      <c r="M436" s="2"/>
    </row>
    <row r="437" spans="2:13" x14ac:dyDescent="0.2">
      <c r="B437" s="29"/>
      <c r="H437" s="23"/>
      <c r="I437" s="2"/>
      <c r="J437" s="2"/>
      <c r="K437" s="2"/>
      <c r="L437" s="2"/>
      <c r="M437" s="2"/>
    </row>
    <row r="438" spans="2:13" x14ac:dyDescent="0.2">
      <c r="B438" s="29"/>
      <c r="H438" s="23"/>
      <c r="I438" s="2"/>
      <c r="J438" s="2"/>
      <c r="K438" s="2"/>
      <c r="L438" s="2"/>
      <c r="M438" s="2"/>
    </row>
    <row r="439" spans="2:13" x14ac:dyDescent="0.2">
      <c r="B439" s="29"/>
      <c r="H439" s="23"/>
      <c r="I439" s="2"/>
      <c r="J439" s="2"/>
      <c r="K439" s="2"/>
      <c r="L439" s="2"/>
      <c r="M439" s="2"/>
    </row>
    <row r="440" spans="2:13" x14ac:dyDescent="0.2">
      <c r="B440" s="29"/>
      <c r="H440" s="23"/>
      <c r="I440" s="2"/>
      <c r="J440" s="2"/>
      <c r="K440" s="2"/>
      <c r="L440" s="2"/>
      <c r="M440" s="2"/>
    </row>
    <row r="441" spans="2:13" x14ac:dyDescent="0.2">
      <c r="B441" s="29"/>
      <c r="H441" s="23"/>
      <c r="I441" s="2"/>
      <c r="J441" s="2"/>
      <c r="K441" s="2"/>
      <c r="L441" s="2"/>
      <c r="M441" s="2"/>
    </row>
    <row r="442" spans="2:13" x14ac:dyDescent="0.2">
      <c r="B442" s="29"/>
      <c r="H442" s="23"/>
      <c r="I442" s="2"/>
      <c r="J442" s="2"/>
      <c r="K442" s="2"/>
      <c r="L442" s="2"/>
      <c r="M442" s="2"/>
    </row>
    <row r="443" spans="2:13" x14ac:dyDescent="0.2">
      <c r="B443" s="29"/>
      <c r="H443" s="23"/>
      <c r="I443" s="2"/>
      <c r="J443" s="2"/>
      <c r="K443" s="2"/>
      <c r="L443" s="2"/>
      <c r="M443" s="2"/>
    </row>
    <row r="444" spans="2:13" x14ac:dyDescent="0.2">
      <c r="B444" s="29"/>
      <c r="H444" s="23"/>
      <c r="I444" s="2"/>
      <c r="J444" s="2"/>
      <c r="K444" s="2"/>
      <c r="L444" s="2"/>
      <c r="M444" s="2"/>
    </row>
    <row r="445" spans="2:13" x14ac:dyDescent="0.2">
      <c r="B445" s="29"/>
      <c r="H445" s="23"/>
      <c r="I445" s="2"/>
      <c r="J445" s="2"/>
      <c r="K445" s="2"/>
      <c r="L445" s="2"/>
      <c r="M445" s="2"/>
    </row>
    <row r="446" spans="2:13" x14ac:dyDescent="0.2">
      <c r="B446" s="29"/>
      <c r="H446" s="23"/>
      <c r="I446" s="2"/>
      <c r="J446" s="2"/>
      <c r="K446" s="2"/>
      <c r="L446" s="2"/>
      <c r="M446" s="2"/>
    </row>
    <row r="447" spans="2:13" x14ac:dyDescent="0.2">
      <c r="B447" s="29"/>
      <c r="H447" s="23"/>
      <c r="I447" s="2"/>
      <c r="J447" s="2"/>
      <c r="K447" s="2"/>
      <c r="L447" s="2"/>
      <c r="M447" s="2"/>
    </row>
    <row r="448" spans="2:13" x14ac:dyDescent="0.2">
      <c r="B448" s="29"/>
      <c r="H448" s="23"/>
      <c r="I448" s="2"/>
      <c r="J448" s="2"/>
      <c r="K448" s="2"/>
      <c r="L448" s="2"/>
      <c r="M448" s="2"/>
    </row>
    <row r="449" spans="2:13" x14ac:dyDescent="0.2">
      <c r="B449" s="29"/>
      <c r="H449" s="23"/>
      <c r="I449" s="2"/>
      <c r="J449" s="2"/>
      <c r="K449" s="2"/>
      <c r="L449" s="2"/>
      <c r="M449" s="2"/>
    </row>
    <row r="450" spans="2:13" x14ac:dyDescent="0.2">
      <c r="B450" s="29"/>
      <c r="H450" s="23"/>
      <c r="I450" s="2"/>
      <c r="J450" s="2"/>
      <c r="K450" s="2"/>
      <c r="L450" s="2"/>
      <c r="M450" s="2"/>
    </row>
    <row r="451" spans="2:13" x14ac:dyDescent="0.2">
      <c r="B451" s="29"/>
      <c r="H451" s="23"/>
      <c r="I451" s="2"/>
      <c r="J451" s="2"/>
      <c r="K451" s="2"/>
      <c r="L451" s="2"/>
      <c r="M451" s="2"/>
    </row>
    <row r="452" spans="2:13" x14ac:dyDescent="0.2">
      <c r="B452" s="29"/>
      <c r="H452" s="23"/>
      <c r="I452" s="2"/>
      <c r="J452" s="2"/>
      <c r="K452" s="2"/>
      <c r="L452" s="2"/>
      <c r="M452" s="2"/>
    </row>
    <row r="453" spans="2:13" x14ac:dyDescent="0.2">
      <c r="B453" s="29"/>
      <c r="H453" s="23"/>
      <c r="I453" s="2"/>
      <c r="J453" s="2"/>
      <c r="K453" s="2"/>
      <c r="L453" s="2"/>
      <c r="M453" s="2"/>
    </row>
    <row r="454" spans="2:13" x14ac:dyDescent="0.2">
      <c r="B454" s="29"/>
      <c r="H454" s="23"/>
      <c r="I454" s="2"/>
      <c r="J454" s="2"/>
      <c r="K454" s="2"/>
      <c r="L454" s="2"/>
      <c r="M454" s="2"/>
    </row>
    <row r="455" spans="2:13" x14ac:dyDescent="0.2">
      <c r="B455" s="29"/>
      <c r="H455" s="23"/>
      <c r="I455" s="2"/>
      <c r="J455" s="2"/>
      <c r="K455" s="2"/>
      <c r="L455" s="2"/>
      <c r="M455" s="2"/>
    </row>
    <row r="456" spans="2:13" x14ac:dyDescent="0.2">
      <c r="B456" s="29"/>
      <c r="H456" s="23"/>
      <c r="I456" s="2"/>
      <c r="J456" s="2"/>
      <c r="K456" s="2"/>
      <c r="L456" s="2"/>
      <c r="M456" s="2"/>
    </row>
    <row r="457" spans="2:13" x14ac:dyDescent="0.2">
      <c r="B457" s="29"/>
      <c r="H457" s="23"/>
      <c r="I457" s="2"/>
      <c r="J457" s="2"/>
      <c r="K457" s="2"/>
      <c r="L457" s="2"/>
      <c r="M457" s="2"/>
    </row>
    <row r="458" spans="2:13" x14ac:dyDescent="0.2">
      <c r="B458" s="29"/>
      <c r="H458" s="23"/>
      <c r="I458" s="2"/>
      <c r="J458" s="2"/>
      <c r="K458" s="2"/>
      <c r="L458" s="2"/>
      <c r="M458" s="2"/>
    </row>
    <row r="459" spans="2:13" x14ac:dyDescent="0.2">
      <c r="B459" s="29"/>
      <c r="H459" s="23"/>
      <c r="I459" s="2"/>
      <c r="J459" s="2"/>
      <c r="K459" s="2"/>
      <c r="L459" s="2"/>
      <c r="M459" s="2"/>
    </row>
    <row r="460" spans="2:13" x14ac:dyDescent="0.2">
      <c r="B460" s="29"/>
      <c r="H460" s="23"/>
      <c r="I460" s="2"/>
      <c r="J460" s="2"/>
      <c r="K460" s="2"/>
      <c r="L460" s="2"/>
      <c r="M460" s="2"/>
    </row>
    <row r="461" spans="2:13" x14ac:dyDescent="0.2">
      <c r="B461" s="29"/>
      <c r="H461" s="23"/>
      <c r="I461" s="2"/>
      <c r="J461" s="2"/>
      <c r="K461" s="2"/>
      <c r="L461" s="2"/>
      <c r="M461" s="2"/>
    </row>
    <row r="462" spans="2:13" x14ac:dyDescent="0.2">
      <c r="B462" s="29"/>
      <c r="H462" s="23"/>
      <c r="I462" s="2"/>
      <c r="J462" s="2"/>
      <c r="K462" s="2"/>
      <c r="L462" s="2"/>
      <c r="M462" s="2"/>
    </row>
    <row r="463" spans="2:13" x14ac:dyDescent="0.2">
      <c r="B463" s="29"/>
      <c r="H463" s="23"/>
      <c r="I463" s="2"/>
      <c r="J463" s="2"/>
      <c r="K463" s="2"/>
      <c r="L463" s="2"/>
      <c r="M463" s="2"/>
    </row>
    <row r="464" spans="2:13" x14ac:dyDescent="0.2">
      <c r="B464" s="29"/>
      <c r="H464" s="23"/>
      <c r="I464" s="2"/>
      <c r="J464" s="2"/>
      <c r="K464" s="2"/>
      <c r="L464" s="2"/>
      <c r="M464" s="2"/>
    </row>
    <row r="465" spans="2:13" x14ac:dyDescent="0.2">
      <c r="B465" s="29"/>
      <c r="H465" s="23"/>
      <c r="I465" s="2"/>
      <c r="J465" s="2"/>
      <c r="K465" s="2"/>
      <c r="L465" s="2"/>
      <c r="M465" s="2"/>
    </row>
    <row r="466" spans="2:13" x14ac:dyDescent="0.2">
      <c r="B466" s="29"/>
      <c r="H466" s="23"/>
      <c r="I466" s="2"/>
      <c r="J466" s="2"/>
      <c r="K466" s="2"/>
      <c r="L466" s="2"/>
      <c r="M466" s="2"/>
    </row>
    <row r="467" spans="2:13" x14ac:dyDescent="0.2">
      <c r="B467" s="29"/>
      <c r="H467" s="23"/>
      <c r="I467" s="2"/>
      <c r="J467" s="2"/>
      <c r="K467" s="2"/>
      <c r="L467" s="2"/>
      <c r="M467" s="2"/>
    </row>
    <row r="468" spans="2:13" x14ac:dyDescent="0.2">
      <c r="B468" s="29"/>
      <c r="H468" s="23"/>
      <c r="I468" s="2"/>
      <c r="J468" s="2"/>
      <c r="K468" s="2"/>
      <c r="L468" s="2"/>
      <c r="M468" s="2"/>
    </row>
    <row r="469" spans="2:13" x14ac:dyDescent="0.2">
      <c r="B469" s="29"/>
      <c r="H469" s="23"/>
      <c r="I469" s="2"/>
      <c r="J469" s="2"/>
      <c r="K469" s="2"/>
      <c r="L469" s="2"/>
      <c r="M469" s="2"/>
    </row>
    <row r="470" spans="2:13" x14ac:dyDescent="0.2">
      <c r="B470" s="29"/>
      <c r="H470" s="23"/>
      <c r="I470" s="2"/>
      <c r="J470" s="2"/>
      <c r="K470" s="2"/>
      <c r="L470" s="2"/>
      <c r="M470" s="2"/>
    </row>
    <row r="471" spans="2:13" x14ac:dyDescent="0.2">
      <c r="B471" s="29"/>
      <c r="H471" s="23"/>
      <c r="I471" s="2"/>
      <c r="J471" s="2"/>
      <c r="K471" s="2"/>
      <c r="L471" s="2"/>
      <c r="M471" s="2"/>
    </row>
    <row r="472" spans="2:13" x14ac:dyDescent="0.2">
      <c r="B472" s="29"/>
      <c r="H472" s="23"/>
      <c r="I472" s="2"/>
      <c r="J472" s="2"/>
      <c r="K472" s="2"/>
      <c r="L472" s="2"/>
      <c r="M472" s="2"/>
    </row>
    <row r="473" spans="2:13" x14ac:dyDescent="0.2">
      <c r="B473" s="29"/>
      <c r="H473" s="23"/>
      <c r="I473" s="2"/>
      <c r="J473" s="2"/>
      <c r="K473" s="2"/>
      <c r="L473" s="2"/>
      <c r="M473" s="2"/>
    </row>
    <row r="474" spans="2:13" x14ac:dyDescent="0.2">
      <c r="B474" s="29"/>
      <c r="H474" s="23"/>
      <c r="I474" s="2"/>
      <c r="J474" s="2"/>
      <c r="K474" s="2"/>
      <c r="L474" s="2"/>
      <c r="M474" s="2"/>
    </row>
    <row r="475" spans="2:13" x14ac:dyDescent="0.2">
      <c r="B475" s="29"/>
      <c r="H475" s="23"/>
      <c r="I475" s="2"/>
      <c r="J475" s="2"/>
      <c r="K475" s="2"/>
      <c r="L475" s="2"/>
      <c r="M475" s="2"/>
    </row>
    <row r="476" spans="2:13" x14ac:dyDescent="0.2">
      <c r="B476" s="29"/>
      <c r="H476" s="23"/>
      <c r="I476" s="2"/>
      <c r="J476" s="2"/>
      <c r="K476" s="2"/>
      <c r="L476" s="2"/>
      <c r="M476" s="2"/>
    </row>
    <row r="477" spans="2:13" x14ac:dyDescent="0.2">
      <c r="B477" s="29"/>
      <c r="H477" s="23"/>
      <c r="I477" s="2"/>
      <c r="J477" s="2"/>
      <c r="K477" s="2"/>
      <c r="L477" s="2"/>
      <c r="M477" s="2"/>
    </row>
    <row r="478" spans="2:13" x14ac:dyDescent="0.2">
      <c r="B478" s="29"/>
      <c r="H478" s="23"/>
      <c r="I478" s="2"/>
      <c r="J478" s="2"/>
      <c r="K478" s="2"/>
      <c r="L478" s="2"/>
      <c r="M478" s="2"/>
    </row>
    <row r="479" spans="2:13" x14ac:dyDescent="0.2">
      <c r="B479" s="29"/>
      <c r="H479" s="23"/>
      <c r="I479" s="2"/>
      <c r="J479" s="2"/>
      <c r="K479" s="2"/>
      <c r="L479" s="2"/>
      <c r="M479" s="2"/>
    </row>
    <row r="480" spans="2:13" x14ac:dyDescent="0.2">
      <c r="B480" s="29"/>
      <c r="H480" s="23"/>
      <c r="I480" s="2"/>
      <c r="J480" s="2"/>
      <c r="K480" s="2"/>
      <c r="L480" s="2"/>
      <c r="M480" s="2"/>
    </row>
    <row r="481" spans="2:13" x14ac:dyDescent="0.2">
      <c r="B481" s="29"/>
      <c r="H481" s="23"/>
      <c r="I481" s="2"/>
      <c r="J481" s="2"/>
      <c r="K481" s="2"/>
      <c r="L481" s="2"/>
      <c r="M481" s="2"/>
    </row>
    <row r="482" spans="2:13" x14ac:dyDescent="0.2">
      <c r="B482" s="29"/>
      <c r="H482" s="23"/>
      <c r="I482" s="2"/>
      <c r="J482" s="2"/>
      <c r="K482" s="2"/>
      <c r="L482" s="2"/>
      <c r="M482" s="2"/>
    </row>
    <row r="483" spans="2:13" x14ac:dyDescent="0.2">
      <c r="B483" s="29"/>
      <c r="H483" s="23"/>
      <c r="I483" s="2"/>
      <c r="J483" s="2"/>
      <c r="K483" s="2"/>
      <c r="L483" s="2"/>
      <c r="M483" s="2"/>
    </row>
    <row r="484" spans="2:13" x14ac:dyDescent="0.2">
      <c r="B484" s="29"/>
      <c r="H484" s="23"/>
      <c r="I484" s="2"/>
      <c r="J484" s="2"/>
      <c r="K484" s="2"/>
      <c r="L484" s="2"/>
      <c r="M484" s="2"/>
    </row>
    <row r="485" spans="2:13" x14ac:dyDescent="0.2">
      <c r="B485" s="29"/>
      <c r="H485" s="23"/>
      <c r="I485" s="2"/>
      <c r="J485" s="2"/>
      <c r="K485" s="2"/>
      <c r="L485" s="2"/>
      <c r="M485" s="2"/>
    </row>
    <row r="486" spans="2:13" x14ac:dyDescent="0.2">
      <c r="B486" s="29"/>
      <c r="H486" s="23"/>
      <c r="I486" s="2"/>
      <c r="J486" s="2"/>
      <c r="K486" s="2"/>
      <c r="L486" s="2"/>
      <c r="M486" s="2"/>
    </row>
    <row r="487" spans="2:13" x14ac:dyDescent="0.2">
      <c r="B487" s="29"/>
      <c r="H487" s="23"/>
      <c r="I487" s="2"/>
      <c r="J487" s="2"/>
      <c r="K487" s="2"/>
      <c r="L487" s="2"/>
      <c r="M487" s="2"/>
    </row>
    <row r="488" spans="2:13" x14ac:dyDescent="0.2">
      <c r="B488" s="29"/>
      <c r="H488" s="23"/>
      <c r="I488" s="2"/>
      <c r="J488" s="2"/>
      <c r="K488" s="2"/>
      <c r="L488" s="2"/>
      <c r="M488" s="2"/>
    </row>
    <row r="489" spans="2:13" x14ac:dyDescent="0.2">
      <c r="B489" s="29"/>
      <c r="H489" s="23"/>
      <c r="I489" s="2"/>
      <c r="J489" s="2"/>
      <c r="K489" s="2"/>
      <c r="L489" s="2"/>
      <c r="M489" s="2"/>
    </row>
    <row r="490" spans="2:13" x14ac:dyDescent="0.2">
      <c r="B490" s="29"/>
      <c r="H490" s="23"/>
      <c r="I490" s="2"/>
      <c r="J490" s="2"/>
      <c r="K490" s="2"/>
      <c r="L490" s="2"/>
      <c r="M490" s="2"/>
    </row>
    <row r="491" spans="2:13" x14ac:dyDescent="0.2">
      <c r="B491" s="29"/>
      <c r="H491" s="23"/>
      <c r="I491" s="2"/>
      <c r="J491" s="2"/>
      <c r="K491" s="2"/>
      <c r="L491" s="2"/>
      <c r="M491" s="2"/>
    </row>
    <row r="492" spans="2:13" x14ac:dyDescent="0.2">
      <c r="B492" s="29"/>
      <c r="H492" s="23"/>
      <c r="I492" s="2"/>
      <c r="J492" s="2"/>
      <c r="K492" s="2"/>
      <c r="L492" s="2"/>
      <c r="M492" s="2"/>
    </row>
    <row r="493" spans="2:13" x14ac:dyDescent="0.2">
      <c r="B493" s="29"/>
      <c r="H493" s="23"/>
      <c r="I493" s="2"/>
      <c r="J493" s="2"/>
      <c r="K493" s="2"/>
      <c r="L493" s="2"/>
      <c r="M493" s="2"/>
    </row>
    <row r="494" spans="2:13" x14ac:dyDescent="0.2">
      <c r="B494" s="29"/>
      <c r="H494" s="23"/>
      <c r="I494" s="2"/>
      <c r="J494" s="2"/>
      <c r="K494" s="2"/>
      <c r="L494" s="2"/>
      <c r="M494" s="2"/>
    </row>
    <row r="495" spans="2:13" x14ac:dyDescent="0.2">
      <c r="B495" s="29"/>
      <c r="H495" s="23"/>
      <c r="I495" s="2"/>
      <c r="J495" s="2"/>
      <c r="K495" s="2"/>
      <c r="L495" s="2"/>
      <c r="M495" s="2"/>
    </row>
    <row r="496" spans="2:13" x14ac:dyDescent="0.2">
      <c r="B496" s="29"/>
      <c r="H496" s="23"/>
      <c r="I496" s="2"/>
      <c r="J496" s="2"/>
      <c r="K496" s="2"/>
      <c r="L496" s="2"/>
      <c r="M496" s="2"/>
    </row>
    <row r="497" spans="2:13" x14ac:dyDescent="0.2">
      <c r="B497" s="29"/>
      <c r="H497" s="23"/>
      <c r="I497" s="2"/>
      <c r="J497" s="2"/>
      <c r="K497" s="2"/>
      <c r="L497" s="2"/>
      <c r="M497" s="2"/>
    </row>
    <row r="498" spans="2:13" x14ac:dyDescent="0.2">
      <c r="B498" s="29"/>
      <c r="H498" s="23"/>
      <c r="I498" s="2"/>
      <c r="J498" s="2"/>
      <c r="K498" s="2"/>
      <c r="L498" s="2"/>
      <c r="M498" s="2"/>
    </row>
    <row r="499" spans="2:13" x14ac:dyDescent="0.2">
      <c r="B499" s="29"/>
      <c r="H499" s="23"/>
      <c r="I499" s="2"/>
      <c r="J499" s="2"/>
      <c r="K499" s="2"/>
      <c r="L499" s="2"/>
      <c r="M499" s="2"/>
    </row>
    <row r="500" spans="2:13" x14ac:dyDescent="0.2">
      <c r="B500" s="29"/>
      <c r="H500" s="23"/>
      <c r="I500" s="2"/>
      <c r="J500" s="2"/>
      <c r="K500" s="2"/>
      <c r="L500" s="2"/>
      <c r="M500" s="2"/>
    </row>
    <row r="501" spans="2:13" x14ac:dyDescent="0.2">
      <c r="B501" s="29"/>
      <c r="H501" s="23"/>
      <c r="I501" s="2"/>
      <c r="J501" s="2"/>
      <c r="K501" s="2"/>
      <c r="L501" s="2"/>
      <c r="M501" s="2"/>
    </row>
    <row r="502" spans="2:13" x14ac:dyDescent="0.2">
      <c r="B502" s="29"/>
      <c r="H502" s="23"/>
      <c r="I502" s="2"/>
      <c r="J502" s="2"/>
      <c r="K502" s="2"/>
      <c r="L502" s="2"/>
      <c r="M502" s="2"/>
    </row>
    <row r="503" spans="2:13" x14ac:dyDescent="0.2">
      <c r="B503" s="29"/>
      <c r="H503" s="23"/>
      <c r="I503" s="2"/>
      <c r="J503" s="2"/>
      <c r="K503" s="2"/>
      <c r="L503" s="2"/>
      <c r="M503" s="2"/>
    </row>
    <row r="504" spans="2:13" x14ac:dyDescent="0.2">
      <c r="B504" s="29"/>
      <c r="H504" s="23"/>
      <c r="I504" s="2"/>
      <c r="J504" s="2"/>
      <c r="K504" s="2"/>
      <c r="L504" s="2"/>
      <c r="M504" s="2"/>
    </row>
    <row r="505" spans="2:13" x14ac:dyDescent="0.2">
      <c r="B505" s="29"/>
      <c r="H505" s="23"/>
      <c r="I505" s="2"/>
      <c r="J505" s="2"/>
      <c r="K505" s="2"/>
      <c r="L505" s="2"/>
      <c r="M505" s="2"/>
    </row>
    <row r="506" spans="2:13" x14ac:dyDescent="0.2">
      <c r="B506" s="29"/>
      <c r="H506" s="23"/>
      <c r="I506" s="2"/>
      <c r="J506" s="2"/>
      <c r="K506" s="2"/>
      <c r="L506" s="2"/>
      <c r="M506" s="2"/>
    </row>
    <row r="507" spans="2:13" x14ac:dyDescent="0.2">
      <c r="B507" s="29"/>
      <c r="H507" s="23"/>
      <c r="I507" s="2"/>
      <c r="J507" s="2"/>
      <c r="K507" s="2"/>
      <c r="L507" s="2"/>
      <c r="M507" s="2"/>
    </row>
    <row r="508" spans="2:13" x14ac:dyDescent="0.2">
      <c r="B508" s="29"/>
      <c r="H508" s="23"/>
      <c r="I508" s="2"/>
      <c r="J508" s="2"/>
      <c r="K508" s="2"/>
      <c r="L508" s="2"/>
      <c r="M508" s="2"/>
    </row>
    <row r="509" spans="2:13" x14ac:dyDescent="0.2">
      <c r="B509" s="29"/>
      <c r="H509" s="23"/>
      <c r="I509" s="2"/>
      <c r="J509" s="2"/>
      <c r="K509" s="2"/>
      <c r="L509" s="2"/>
      <c r="M509" s="2"/>
    </row>
    <row r="510" spans="2:13" x14ac:dyDescent="0.2">
      <c r="B510" s="29"/>
      <c r="H510" s="23"/>
      <c r="I510" s="2"/>
      <c r="J510" s="2"/>
      <c r="K510" s="2"/>
      <c r="L510" s="2"/>
      <c r="M510" s="2"/>
    </row>
    <row r="511" spans="2:13" x14ac:dyDescent="0.2">
      <c r="B511" s="29"/>
      <c r="H511" s="23"/>
      <c r="I511" s="2"/>
      <c r="J511" s="2"/>
      <c r="K511" s="2"/>
      <c r="L511" s="2"/>
      <c r="M511" s="2"/>
    </row>
    <row r="512" spans="2:13" x14ac:dyDescent="0.2">
      <c r="B512" s="29"/>
      <c r="H512" s="23"/>
      <c r="I512" s="2"/>
      <c r="J512" s="2"/>
      <c r="K512" s="2"/>
      <c r="L512" s="2"/>
      <c r="M512" s="2"/>
    </row>
    <row r="513" spans="2:13" x14ac:dyDescent="0.2">
      <c r="B513" s="29"/>
      <c r="H513" s="23"/>
      <c r="I513" s="2"/>
      <c r="J513" s="2"/>
      <c r="K513" s="2"/>
      <c r="L513" s="2"/>
      <c r="M513" s="2"/>
    </row>
    <row r="514" spans="2:13" x14ac:dyDescent="0.2">
      <c r="B514" s="29"/>
      <c r="H514" s="23"/>
      <c r="I514" s="2"/>
      <c r="J514" s="2"/>
      <c r="K514" s="2"/>
      <c r="L514" s="2"/>
      <c r="M514" s="2"/>
    </row>
    <row r="515" spans="2:13" x14ac:dyDescent="0.2">
      <c r="B515" s="29"/>
      <c r="H515" s="23"/>
      <c r="I515" s="2"/>
      <c r="J515" s="2"/>
      <c r="K515" s="2"/>
      <c r="L515" s="2"/>
      <c r="M515" s="2"/>
    </row>
    <row r="516" spans="2:13" x14ac:dyDescent="0.2">
      <c r="B516" s="29"/>
      <c r="H516" s="23"/>
      <c r="I516" s="2"/>
      <c r="J516" s="2"/>
      <c r="K516" s="2"/>
      <c r="L516" s="2"/>
      <c r="M516" s="2"/>
    </row>
    <row r="517" spans="2:13" x14ac:dyDescent="0.2">
      <c r="B517" s="29"/>
      <c r="H517" s="23"/>
      <c r="I517" s="2"/>
      <c r="J517" s="2"/>
      <c r="K517" s="2"/>
      <c r="L517" s="2"/>
      <c r="M517" s="2"/>
    </row>
    <row r="518" spans="2:13" x14ac:dyDescent="0.2">
      <c r="B518" s="29"/>
      <c r="H518" s="23"/>
      <c r="I518" s="2"/>
      <c r="J518" s="2"/>
      <c r="K518" s="2"/>
      <c r="L518" s="2"/>
      <c r="M518" s="2"/>
    </row>
    <row r="519" spans="2:13" x14ac:dyDescent="0.2">
      <c r="B519" s="29"/>
      <c r="H519" s="23"/>
      <c r="I519" s="2"/>
      <c r="J519" s="2"/>
      <c r="K519" s="2"/>
      <c r="L519" s="2"/>
      <c r="M519" s="2"/>
    </row>
    <row r="520" spans="2:13" x14ac:dyDescent="0.2">
      <c r="B520" s="29"/>
      <c r="H520" s="23"/>
      <c r="I520" s="2"/>
      <c r="J520" s="2"/>
      <c r="K520" s="2"/>
      <c r="L520" s="2"/>
      <c r="M520" s="2"/>
    </row>
    <row r="521" spans="2:13" x14ac:dyDescent="0.2">
      <c r="B521" s="29"/>
      <c r="H521" s="23"/>
      <c r="I521" s="2"/>
      <c r="J521" s="2"/>
      <c r="K521" s="2"/>
      <c r="L521" s="2"/>
      <c r="M521" s="2"/>
    </row>
    <row r="522" spans="2:13" x14ac:dyDescent="0.2">
      <c r="B522" s="29"/>
      <c r="I522" s="2"/>
      <c r="J522" s="2"/>
      <c r="K522" s="2"/>
      <c r="L522" s="2"/>
      <c r="M522" s="2"/>
    </row>
    <row r="523" spans="2:13" x14ac:dyDescent="0.2">
      <c r="B523" s="29"/>
      <c r="I523" s="2"/>
      <c r="J523" s="2"/>
      <c r="K523" s="2"/>
      <c r="L523" s="2"/>
      <c r="M523" s="2"/>
    </row>
    <row r="524" spans="2:13" x14ac:dyDescent="0.2">
      <c r="B524" s="29"/>
      <c r="I524" s="2"/>
      <c r="J524" s="2"/>
      <c r="K524" s="2"/>
      <c r="L524" s="2"/>
      <c r="M524" s="2"/>
    </row>
    <row r="525" spans="2:13" x14ac:dyDescent="0.2">
      <c r="B525" s="29"/>
      <c r="I525" s="2"/>
      <c r="J525" s="2"/>
      <c r="K525" s="2"/>
      <c r="L525" s="2"/>
      <c r="M525" s="2"/>
    </row>
    <row r="526" spans="2:13" x14ac:dyDescent="0.2">
      <c r="B526" s="29"/>
      <c r="I526" s="2"/>
      <c r="J526" s="2"/>
      <c r="K526" s="2"/>
      <c r="L526" s="2"/>
      <c r="M526" s="2"/>
    </row>
    <row r="527" spans="2:13" x14ac:dyDescent="0.2">
      <c r="B527" s="29"/>
      <c r="I527" s="2"/>
      <c r="J527" s="2"/>
      <c r="K527" s="2"/>
      <c r="L527" s="2"/>
      <c r="M527" s="2"/>
    </row>
    <row r="528" spans="2:13" x14ac:dyDescent="0.2">
      <c r="B528" s="29"/>
      <c r="I528" s="2"/>
      <c r="J528" s="2"/>
      <c r="K528" s="2"/>
      <c r="L528" s="2"/>
      <c r="M528" s="2"/>
    </row>
    <row r="529" spans="2:13" x14ac:dyDescent="0.2">
      <c r="B529" s="29"/>
      <c r="C529" s="2"/>
      <c r="E529" s="2"/>
      <c r="F529" s="2"/>
      <c r="G529" s="2"/>
      <c r="H529" s="2"/>
      <c r="I529" s="2"/>
      <c r="J529" s="2"/>
      <c r="K529" s="2"/>
      <c r="L529" s="2"/>
      <c r="M529" s="2"/>
    </row>
    <row r="530" spans="2:13" x14ac:dyDescent="0.2">
      <c r="B530" s="29"/>
      <c r="C530" s="2"/>
      <c r="E530" s="2"/>
      <c r="F530" s="2"/>
      <c r="G530" s="2"/>
      <c r="H530" s="2"/>
      <c r="I530" s="2"/>
      <c r="J530" s="2"/>
      <c r="K530" s="2"/>
      <c r="L530" s="2"/>
      <c r="M530" s="2"/>
    </row>
    <row r="531" spans="2:13" x14ac:dyDescent="0.2">
      <c r="B531" s="29"/>
      <c r="C531" s="2"/>
      <c r="E531" s="2"/>
      <c r="F531" s="2"/>
      <c r="G531" s="2"/>
      <c r="H531" s="2"/>
      <c r="I531" s="2"/>
      <c r="J531" s="2"/>
      <c r="K531" s="2"/>
      <c r="L531" s="2"/>
      <c r="M531" s="2"/>
    </row>
    <row r="532" spans="2:13" x14ac:dyDescent="0.2">
      <c r="B532" s="29"/>
      <c r="C532" s="2"/>
      <c r="E532" s="2"/>
      <c r="F532" s="2"/>
      <c r="G532" s="2"/>
      <c r="H532" s="2"/>
      <c r="I532" s="2"/>
      <c r="J532" s="2"/>
      <c r="K532" s="2"/>
      <c r="L532" s="2"/>
      <c r="M532" s="2"/>
    </row>
    <row r="533" spans="2:13" x14ac:dyDescent="0.2">
      <c r="B533" s="29"/>
      <c r="C533" s="2"/>
      <c r="E533" s="2"/>
      <c r="F533" s="2"/>
      <c r="G533" s="2"/>
      <c r="H533" s="2"/>
      <c r="I533" s="2"/>
      <c r="J533" s="2"/>
      <c r="K533" s="2"/>
      <c r="L533" s="2"/>
      <c r="M533" s="2"/>
    </row>
    <row r="534" spans="2:13" x14ac:dyDescent="0.2">
      <c r="B534" s="29"/>
      <c r="C534" s="2"/>
      <c r="E534" s="2"/>
      <c r="F534" s="2"/>
      <c r="G534" s="2"/>
      <c r="H534" s="2"/>
      <c r="I534" s="2"/>
      <c r="J534" s="2"/>
      <c r="K534" s="2"/>
      <c r="L534" s="2"/>
      <c r="M534" s="2"/>
    </row>
    <row r="535" spans="2:13" x14ac:dyDescent="0.2">
      <c r="B535" s="29"/>
      <c r="C535" s="2"/>
      <c r="E535" s="2"/>
      <c r="F535" s="2"/>
      <c r="G535" s="2"/>
      <c r="H535" s="2"/>
      <c r="I535" s="2"/>
      <c r="J535" s="2"/>
      <c r="K535" s="2"/>
      <c r="L535" s="2"/>
      <c r="M535" s="2"/>
    </row>
    <row r="536" spans="2:13" x14ac:dyDescent="0.2">
      <c r="B536" s="29"/>
      <c r="C536" s="2"/>
      <c r="E536" s="2"/>
      <c r="F536" s="2"/>
      <c r="G536" s="2"/>
      <c r="H536" s="2"/>
      <c r="I536" s="2"/>
      <c r="J536" s="2"/>
      <c r="K536" s="2"/>
      <c r="L536" s="2"/>
      <c r="M536" s="2"/>
    </row>
    <row r="537" spans="2:13" x14ac:dyDescent="0.2">
      <c r="B537" s="29"/>
      <c r="C537" s="2"/>
      <c r="E537" s="2"/>
      <c r="F537" s="2"/>
      <c r="G537" s="2"/>
      <c r="H537" s="2"/>
      <c r="I537" s="2"/>
      <c r="J537" s="2"/>
      <c r="K537" s="2"/>
      <c r="L537" s="2"/>
      <c r="M537" s="2"/>
    </row>
    <row r="538" spans="2:13" x14ac:dyDescent="0.2">
      <c r="B538" s="29"/>
      <c r="C538" s="2"/>
      <c r="E538" s="2"/>
      <c r="F538" s="2"/>
      <c r="G538" s="2"/>
      <c r="H538" s="2"/>
      <c r="I538" s="2"/>
      <c r="J538" s="2"/>
      <c r="K538" s="2"/>
      <c r="L538" s="2"/>
      <c r="M538" s="2"/>
    </row>
    <row r="539" spans="2:13" x14ac:dyDescent="0.2">
      <c r="B539" s="29"/>
      <c r="C539" s="2"/>
      <c r="E539" s="2"/>
      <c r="F539" s="2"/>
      <c r="G539" s="2"/>
      <c r="H539" s="2"/>
      <c r="I539" s="2"/>
      <c r="J539" s="2"/>
      <c r="K539" s="2"/>
      <c r="L539" s="2"/>
      <c r="M539" s="2"/>
    </row>
    <row r="540" spans="2:13" x14ac:dyDescent="0.2">
      <c r="B540" s="29"/>
      <c r="C540" s="2"/>
      <c r="E540" s="2"/>
      <c r="F540" s="2"/>
      <c r="G540" s="2"/>
      <c r="H540" s="2"/>
      <c r="I540" s="2"/>
      <c r="J540" s="2"/>
      <c r="K540" s="2"/>
      <c r="L540" s="2"/>
      <c r="M540" s="2"/>
    </row>
    <row r="541" spans="2:13" x14ac:dyDescent="0.2">
      <c r="B541" s="29"/>
      <c r="C541" s="2"/>
      <c r="E541" s="2"/>
      <c r="F541" s="2"/>
      <c r="G541" s="2"/>
      <c r="H541" s="2"/>
      <c r="I541" s="2"/>
      <c r="J541" s="2"/>
      <c r="K541" s="2"/>
      <c r="L541" s="2"/>
      <c r="M541" s="2"/>
    </row>
    <row r="542" spans="2:13" x14ac:dyDescent="0.2">
      <c r="B542" s="29"/>
      <c r="C542" s="2"/>
      <c r="E542" s="2"/>
      <c r="F542" s="2"/>
      <c r="G542" s="2"/>
      <c r="H542" s="2"/>
      <c r="I542" s="2"/>
      <c r="J542" s="2"/>
      <c r="K542" s="2"/>
      <c r="L542" s="2"/>
      <c r="M542" s="2"/>
    </row>
    <row r="543" spans="2:13" x14ac:dyDescent="0.2">
      <c r="B543" s="29"/>
      <c r="C543" s="2"/>
      <c r="E543" s="2"/>
      <c r="F543" s="2"/>
      <c r="G543" s="2"/>
      <c r="H543" s="2"/>
      <c r="I543" s="2"/>
      <c r="J543" s="2"/>
      <c r="K543" s="2"/>
      <c r="L543" s="2"/>
      <c r="M543" s="2"/>
    </row>
    <row r="544" spans="2:13" x14ac:dyDescent="0.2">
      <c r="B544" s="29"/>
      <c r="C544" s="2"/>
      <c r="E544" s="2"/>
      <c r="F544" s="2"/>
      <c r="G544" s="2"/>
      <c r="H544" s="2"/>
      <c r="I544" s="2"/>
      <c r="J544" s="2"/>
      <c r="K544" s="2"/>
      <c r="L544" s="2"/>
      <c r="M544" s="2"/>
    </row>
    <row r="545" spans="2:13" x14ac:dyDescent="0.2">
      <c r="B545" s="29"/>
      <c r="C545" s="2"/>
      <c r="E545" s="2"/>
      <c r="F545" s="2"/>
      <c r="G545" s="2"/>
      <c r="H545" s="2"/>
      <c r="I545" s="2"/>
      <c r="J545" s="2"/>
      <c r="K545" s="2"/>
      <c r="L545" s="2"/>
      <c r="M545" s="2"/>
    </row>
    <row r="546" spans="2:13" x14ac:dyDescent="0.2">
      <c r="B546" s="29"/>
      <c r="C546" s="2"/>
      <c r="E546" s="2"/>
      <c r="F546" s="2"/>
      <c r="G546" s="2"/>
      <c r="H546" s="2"/>
      <c r="I546" s="2"/>
      <c r="J546" s="2"/>
      <c r="K546" s="2"/>
      <c r="L546" s="2"/>
      <c r="M546" s="2"/>
    </row>
    <row r="547" spans="2:13" x14ac:dyDescent="0.2">
      <c r="B547" s="29"/>
      <c r="C547" s="2"/>
      <c r="E547" s="2"/>
      <c r="F547" s="2"/>
      <c r="G547" s="2"/>
      <c r="H547" s="2"/>
      <c r="I547" s="2"/>
      <c r="J547" s="2"/>
      <c r="K547" s="2"/>
      <c r="L547" s="2"/>
      <c r="M547" s="2"/>
    </row>
    <row r="548" spans="2:13" x14ac:dyDescent="0.2">
      <c r="B548" s="29"/>
      <c r="C548" s="2"/>
      <c r="E548" s="2"/>
      <c r="F548" s="2"/>
      <c r="G548" s="2"/>
      <c r="H548" s="2"/>
      <c r="I548" s="2"/>
      <c r="J548" s="2"/>
      <c r="K548" s="2"/>
      <c r="L548" s="2"/>
      <c r="M548" s="2"/>
    </row>
    <row r="549" spans="2:13" x14ac:dyDescent="0.2">
      <c r="B549" s="29"/>
      <c r="C549" s="2"/>
      <c r="E549" s="2"/>
      <c r="F549" s="2"/>
      <c r="G549" s="2"/>
      <c r="H549" s="2"/>
      <c r="I549" s="2"/>
      <c r="J549" s="2"/>
      <c r="K549" s="2"/>
      <c r="L549" s="2"/>
      <c r="M549" s="2"/>
    </row>
    <row r="550" spans="2:13" x14ac:dyDescent="0.2">
      <c r="B550" s="29"/>
      <c r="C550" s="2"/>
      <c r="E550" s="2"/>
      <c r="F550" s="2"/>
      <c r="G550" s="2"/>
      <c r="H550" s="2"/>
      <c r="I550" s="2"/>
      <c r="J550" s="2"/>
      <c r="K550" s="2"/>
      <c r="L550" s="2"/>
      <c r="M550" s="2"/>
    </row>
    <row r="551" spans="2:13" x14ac:dyDescent="0.2">
      <c r="B551" s="29"/>
      <c r="C551" s="2"/>
      <c r="E551" s="2"/>
      <c r="F551" s="2"/>
      <c r="G551" s="2"/>
      <c r="H551" s="2"/>
      <c r="I551" s="2"/>
      <c r="J551" s="2"/>
      <c r="K551" s="2"/>
      <c r="L551" s="2"/>
      <c r="M551" s="2"/>
    </row>
    <row r="552" spans="2:13" x14ac:dyDescent="0.2">
      <c r="B552" s="29"/>
      <c r="C552" s="2"/>
      <c r="E552" s="2"/>
      <c r="F552" s="2"/>
      <c r="G552" s="2"/>
      <c r="H552" s="2"/>
      <c r="I552" s="2"/>
      <c r="J552" s="2"/>
      <c r="K552" s="2"/>
      <c r="L552" s="2"/>
      <c r="M552" s="2"/>
    </row>
    <row r="553" spans="2:13" x14ac:dyDescent="0.2">
      <c r="B553" s="29"/>
      <c r="C553" s="2"/>
      <c r="E553" s="2"/>
      <c r="F553" s="2"/>
      <c r="G553" s="2"/>
      <c r="H553" s="2"/>
      <c r="I553" s="2"/>
      <c r="J553" s="2"/>
      <c r="K553" s="2"/>
      <c r="L553" s="2"/>
      <c r="M553" s="2"/>
    </row>
    <row r="554" spans="2:13" x14ac:dyDescent="0.2">
      <c r="B554" s="29"/>
      <c r="C554" s="2"/>
      <c r="E554" s="2"/>
      <c r="F554" s="2"/>
      <c r="G554" s="2"/>
      <c r="H554" s="2"/>
      <c r="I554" s="2"/>
      <c r="J554" s="2"/>
      <c r="K554" s="2"/>
      <c r="L554" s="2"/>
      <c r="M554" s="2"/>
    </row>
    <row r="555" spans="2:13" x14ac:dyDescent="0.2">
      <c r="B555" s="29"/>
      <c r="C555" s="2"/>
      <c r="E555" s="2"/>
      <c r="F555" s="2"/>
      <c r="G555" s="2"/>
      <c r="H555" s="2"/>
      <c r="I555" s="2"/>
      <c r="J555" s="2"/>
      <c r="K555" s="2"/>
      <c r="L555" s="2"/>
      <c r="M555" s="2"/>
    </row>
    <row r="556" spans="2:13" x14ac:dyDescent="0.2">
      <c r="B556" s="29"/>
      <c r="C556" s="2"/>
      <c r="E556" s="2"/>
      <c r="F556" s="2"/>
      <c r="G556" s="2"/>
      <c r="H556" s="2"/>
      <c r="I556" s="2"/>
      <c r="J556" s="2"/>
      <c r="K556" s="2"/>
      <c r="L556" s="2"/>
      <c r="M556" s="2"/>
    </row>
    <row r="557" spans="2:13" x14ac:dyDescent="0.2">
      <c r="B557" s="29"/>
      <c r="C557" s="2"/>
      <c r="E557" s="2"/>
      <c r="F557" s="2"/>
      <c r="G557" s="2"/>
      <c r="H557" s="2"/>
      <c r="I557" s="2"/>
      <c r="J557" s="2"/>
      <c r="K557" s="2"/>
      <c r="L557" s="2"/>
      <c r="M557" s="2"/>
    </row>
    <row r="558" spans="2:13" x14ac:dyDescent="0.2">
      <c r="B558" s="29"/>
      <c r="C558" s="2"/>
      <c r="E558" s="2"/>
      <c r="F558" s="2"/>
      <c r="G558" s="2"/>
      <c r="H558" s="2"/>
      <c r="I558" s="2"/>
      <c r="J558" s="2"/>
      <c r="K558" s="2"/>
      <c r="L558" s="2"/>
      <c r="M558" s="2"/>
    </row>
    <row r="559" spans="2:13" x14ac:dyDescent="0.2">
      <c r="B559" s="29"/>
      <c r="C559" s="2"/>
      <c r="E559" s="2"/>
      <c r="F559" s="2"/>
      <c r="G559" s="2"/>
      <c r="H559" s="2"/>
      <c r="I559" s="2"/>
      <c r="J559" s="2"/>
      <c r="K559" s="2"/>
      <c r="L559" s="2"/>
      <c r="M559" s="2"/>
    </row>
    <row r="560" spans="2:13" x14ac:dyDescent="0.2">
      <c r="B560" s="29"/>
      <c r="C560" s="2"/>
      <c r="E560" s="2"/>
      <c r="F560" s="2"/>
      <c r="G560" s="2"/>
      <c r="H560" s="2"/>
      <c r="I560" s="2"/>
      <c r="J560" s="2"/>
      <c r="K560" s="2"/>
      <c r="L560" s="2"/>
      <c r="M560" s="2"/>
    </row>
    <row r="561" spans="2:13" x14ac:dyDescent="0.2">
      <c r="B561" s="29"/>
      <c r="C561" s="2"/>
      <c r="E561" s="2"/>
      <c r="F561" s="2"/>
      <c r="G561" s="2"/>
      <c r="H561" s="2"/>
      <c r="I561" s="2"/>
      <c r="J561" s="2"/>
      <c r="K561" s="2"/>
      <c r="L561" s="2"/>
      <c r="M561" s="2"/>
    </row>
    <row r="562" spans="2:13" x14ac:dyDescent="0.2">
      <c r="B562" s="29"/>
      <c r="C562" s="2"/>
      <c r="E562" s="2"/>
      <c r="F562" s="2"/>
      <c r="G562" s="2"/>
      <c r="H562" s="2"/>
      <c r="I562" s="2"/>
      <c r="J562" s="2"/>
      <c r="K562" s="2"/>
      <c r="L562" s="2"/>
      <c r="M562" s="2"/>
    </row>
    <row r="563" spans="2:13" x14ac:dyDescent="0.2">
      <c r="B563" s="29"/>
      <c r="C563" s="2"/>
      <c r="E563" s="2"/>
      <c r="F563" s="2"/>
      <c r="G563" s="2"/>
      <c r="H563" s="2"/>
      <c r="I563" s="2"/>
      <c r="J563" s="2"/>
      <c r="K563" s="2"/>
      <c r="L563" s="2"/>
      <c r="M563" s="2"/>
    </row>
    <row r="564" spans="2:13" x14ac:dyDescent="0.2">
      <c r="B564" s="29"/>
      <c r="C564" s="2"/>
      <c r="E564" s="2"/>
      <c r="F564" s="2"/>
      <c r="G564" s="2"/>
      <c r="H564" s="2"/>
      <c r="I564" s="2"/>
      <c r="J564" s="2"/>
      <c r="K564" s="2"/>
      <c r="L564" s="2"/>
      <c r="M564" s="2"/>
    </row>
    <row r="565" spans="2:13" x14ac:dyDescent="0.2">
      <c r="B565" s="29"/>
      <c r="C565" s="2"/>
      <c r="E565" s="2"/>
      <c r="F565" s="2"/>
      <c r="G565" s="2"/>
      <c r="H565" s="2"/>
      <c r="I565" s="2"/>
      <c r="J565" s="2"/>
      <c r="K565" s="2"/>
      <c r="L565" s="2"/>
      <c r="M565" s="2"/>
    </row>
    <row r="566" spans="2:13" x14ac:dyDescent="0.2">
      <c r="B566" s="29"/>
      <c r="C566" s="2"/>
      <c r="E566" s="2"/>
      <c r="F566" s="2"/>
      <c r="G566" s="2"/>
      <c r="H566" s="2"/>
      <c r="I566" s="2"/>
      <c r="J566" s="2"/>
      <c r="K566" s="2"/>
      <c r="L566" s="2"/>
      <c r="M566" s="2"/>
    </row>
    <row r="567" spans="2:13" x14ac:dyDescent="0.2">
      <c r="B567" s="29"/>
      <c r="C567" s="2"/>
      <c r="E567" s="2"/>
      <c r="F567" s="2"/>
      <c r="G567" s="2"/>
      <c r="H567" s="2"/>
      <c r="I567" s="2"/>
      <c r="J567" s="2"/>
      <c r="K567" s="2"/>
      <c r="L567" s="2"/>
      <c r="M567" s="2"/>
    </row>
    <row r="568" spans="2:13" x14ac:dyDescent="0.2">
      <c r="B568" s="29"/>
      <c r="C568" s="2"/>
      <c r="E568" s="2"/>
      <c r="F568" s="2"/>
      <c r="G568" s="2"/>
      <c r="H568" s="2"/>
      <c r="I568" s="2"/>
      <c r="J568" s="2"/>
      <c r="K568" s="2"/>
      <c r="L568" s="2"/>
      <c r="M568" s="2"/>
    </row>
    <row r="569" spans="2:13" x14ac:dyDescent="0.2">
      <c r="B569" s="29"/>
      <c r="C569" s="2"/>
      <c r="E569" s="2"/>
      <c r="F569" s="2"/>
      <c r="G569" s="2"/>
      <c r="H569" s="2"/>
      <c r="I569" s="2"/>
      <c r="J569" s="2"/>
      <c r="K569" s="2"/>
      <c r="L569" s="2"/>
      <c r="M569" s="2"/>
    </row>
    <row r="570" spans="2:13" x14ac:dyDescent="0.2">
      <c r="B570" s="29"/>
      <c r="C570" s="2"/>
      <c r="E570" s="2"/>
      <c r="F570" s="2"/>
      <c r="G570" s="2"/>
      <c r="H570" s="2"/>
      <c r="I570" s="2"/>
      <c r="J570" s="2"/>
      <c r="K570" s="2"/>
      <c r="L570" s="2"/>
      <c r="M570" s="2"/>
    </row>
    <row r="571" spans="2:13" x14ac:dyDescent="0.2">
      <c r="B571" s="29"/>
      <c r="C571" s="2"/>
      <c r="E571" s="2"/>
      <c r="F571" s="2"/>
      <c r="G571" s="2"/>
      <c r="H571" s="2"/>
      <c r="I571" s="2"/>
      <c r="J571" s="2"/>
      <c r="K571" s="2"/>
      <c r="L571" s="2"/>
      <c r="M571" s="2"/>
    </row>
    <row r="572" spans="2:13" x14ac:dyDescent="0.2">
      <c r="B572" s="29"/>
      <c r="C572" s="2"/>
      <c r="E572" s="2"/>
      <c r="F572" s="2"/>
      <c r="G572" s="2"/>
      <c r="H572" s="2"/>
      <c r="I572" s="2"/>
      <c r="J572" s="2"/>
      <c r="K572" s="2"/>
      <c r="L572" s="2"/>
      <c r="M572" s="2"/>
    </row>
    <row r="573" spans="2:13" x14ac:dyDescent="0.2">
      <c r="B573" s="29"/>
      <c r="C573" s="2"/>
      <c r="E573" s="2"/>
      <c r="F573" s="2"/>
      <c r="G573" s="2"/>
      <c r="H573" s="2"/>
      <c r="I573" s="2"/>
      <c r="J573" s="2"/>
      <c r="K573" s="2"/>
      <c r="L573" s="2"/>
      <c r="M573" s="2"/>
    </row>
    <row r="574" spans="2:13" x14ac:dyDescent="0.2">
      <c r="B574" s="29"/>
      <c r="C574" s="2"/>
      <c r="E574" s="2"/>
      <c r="F574" s="2"/>
      <c r="G574" s="2"/>
      <c r="H574" s="2"/>
      <c r="I574" s="2"/>
      <c r="J574" s="2"/>
      <c r="K574" s="2"/>
      <c r="L574" s="2"/>
      <c r="M574" s="2"/>
    </row>
    <row r="575" spans="2:13" x14ac:dyDescent="0.2">
      <c r="B575" s="29"/>
      <c r="C575" s="2"/>
      <c r="E575" s="2"/>
      <c r="F575" s="2"/>
      <c r="G575" s="2"/>
      <c r="H575" s="2"/>
      <c r="I575" s="2"/>
      <c r="J575" s="2"/>
      <c r="K575" s="2"/>
      <c r="L575" s="2"/>
      <c r="M575" s="2"/>
    </row>
    <row r="576" spans="2:13" x14ac:dyDescent="0.2">
      <c r="B576" s="29"/>
      <c r="C576" s="2"/>
      <c r="E576" s="2"/>
      <c r="F576" s="2"/>
      <c r="G576" s="2"/>
      <c r="H576" s="2"/>
      <c r="I576" s="2"/>
      <c r="J576" s="2"/>
      <c r="K576" s="2"/>
      <c r="L576" s="2"/>
      <c r="M576" s="2"/>
    </row>
    <row r="577" spans="2:13" x14ac:dyDescent="0.2">
      <c r="B577" s="29"/>
      <c r="C577" s="2"/>
      <c r="E577" s="2"/>
      <c r="F577" s="2"/>
      <c r="G577" s="2"/>
      <c r="H577" s="2"/>
      <c r="I577" s="2"/>
      <c r="J577" s="2"/>
      <c r="K577" s="2"/>
      <c r="L577" s="2"/>
      <c r="M577" s="2"/>
    </row>
    <row r="578" spans="2:13" x14ac:dyDescent="0.2">
      <c r="B578" s="29"/>
      <c r="C578" s="2"/>
      <c r="E578" s="2"/>
      <c r="F578" s="2"/>
      <c r="G578" s="2"/>
      <c r="H578" s="2"/>
      <c r="I578" s="2"/>
      <c r="J578" s="2"/>
      <c r="K578" s="2"/>
      <c r="L578" s="2"/>
      <c r="M578" s="2"/>
    </row>
    <row r="579" spans="2:13" x14ac:dyDescent="0.2">
      <c r="B579" s="29"/>
      <c r="C579" s="2"/>
      <c r="E579" s="2"/>
      <c r="F579" s="2"/>
      <c r="G579" s="2"/>
      <c r="H579" s="2"/>
      <c r="I579" s="2"/>
      <c r="J579" s="2"/>
      <c r="K579" s="2"/>
      <c r="L579" s="2"/>
      <c r="M579" s="2"/>
    </row>
    <row r="580" spans="2:13" x14ac:dyDescent="0.2">
      <c r="B580" s="29"/>
      <c r="C580" s="2"/>
      <c r="E580" s="2"/>
      <c r="F580" s="2"/>
      <c r="G580" s="2"/>
      <c r="H580" s="2"/>
      <c r="I580" s="2"/>
      <c r="J580" s="2"/>
      <c r="K580" s="2"/>
      <c r="L580" s="2"/>
      <c r="M580" s="2"/>
    </row>
    <row r="581" spans="2:13" x14ac:dyDescent="0.2">
      <c r="B581" s="29"/>
      <c r="C581" s="2"/>
      <c r="E581" s="2"/>
      <c r="F581" s="2"/>
      <c r="G581" s="2"/>
      <c r="H581" s="2"/>
      <c r="I581" s="2"/>
      <c r="J581" s="2"/>
      <c r="K581" s="2"/>
      <c r="L581" s="2"/>
      <c r="M581" s="2"/>
    </row>
    <row r="582" spans="2:13" x14ac:dyDescent="0.2">
      <c r="B582" s="29"/>
      <c r="C582" s="2"/>
      <c r="E582" s="2"/>
      <c r="F582" s="2"/>
      <c r="G582" s="2"/>
      <c r="H582" s="2"/>
      <c r="I582" s="2"/>
      <c r="J582" s="2"/>
      <c r="K582" s="2"/>
      <c r="L582" s="2"/>
      <c r="M582" s="2"/>
    </row>
    <row r="583" spans="2:13" x14ac:dyDescent="0.2">
      <c r="B583" s="29"/>
      <c r="C583" s="2"/>
      <c r="E583" s="2"/>
      <c r="F583" s="2"/>
      <c r="G583" s="2"/>
      <c r="H583" s="2"/>
      <c r="I583" s="2"/>
      <c r="J583" s="2"/>
      <c r="K583" s="2"/>
      <c r="L583" s="2"/>
      <c r="M583" s="2"/>
    </row>
    <row r="584" spans="2:13" x14ac:dyDescent="0.2">
      <c r="B584" s="29"/>
      <c r="C584" s="2"/>
      <c r="E584" s="2"/>
      <c r="F584" s="2"/>
      <c r="G584" s="2"/>
      <c r="H584" s="2"/>
      <c r="I584" s="2"/>
      <c r="J584" s="2"/>
      <c r="K584" s="2"/>
      <c r="L584" s="2"/>
      <c r="M584" s="2"/>
    </row>
    <row r="585" spans="2:13" x14ac:dyDescent="0.2">
      <c r="B585" s="29"/>
      <c r="C585" s="2"/>
      <c r="E585" s="2"/>
      <c r="F585" s="2"/>
      <c r="G585" s="2"/>
      <c r="H585" s="2"/>
      <c r="I585" s="2"/>
      <c r="J585" s="2"/>
      <c r="K585" s="2"/>
      <c r="L585" s="2"/>
      <c r="M585" s="2"/>
    </row>
    <row r="586" spans="2:13" x14ac:dyDescent="0.2">
      <c r="B586" s="29"/>
      <c r="C586" s="2"/>
      <c r="E586" s="2"/>
      <c r="F586" s="2"/>
      <c r="G586" s="2"/>
      <c r="H586" s="2"/>
      <c r="I586" s="2"/>
      <c r="J586" s="2"/>
      <c r="K586" s="2"/>
      <c r="L586" s="2"/>
      <c r="M586" s="2"/>
    </row>
    <row r="587" spans="2:13" x14ac:dyDescent="0.2">
      <c r="B587" s="29"/>
      <c r="C587" s="2"/>
      <c r="E587" s="2"/>
      <c r="F587" s="2"/>
      <c r="G587" s="2"/>
      <c r="H587" s="2"/>
      <c r="I587" s="2"/>
      <c r="J587" s="2"/>
      <c r="K587" s="2"/>
      <c r="L587" s="2"/>
      <c r="M587" s="2"/>
    </row>
    <row r="588" spans="2:13" x14ac:dyDescent="0.2">
      <c r="B588" s="29"/>
      <c r="C588" s="2"/>
      <c r="E588" s="2"/>
      <c r="F588" s="2"/>
      <c r="G588" s="2"/>
      <c r="H588" s="2"/>
      <c r="I588" s="2"/>
      <c r="J588" s="2"/>
      <c r="K588" s="2"/>
      <c r="L588" s="2"/>
      <c r="M588" s="2"/>
    </row>
    <row r="589" spans="2:13" x14ac:dyDescent="0.2">
      <c r="B589" s="29"/>
      <c r="C589" s="2"/>
      <c r="E589" s="2"/>
      <c r="F589" s="2"/>
      <c r="G589" s="2"/>
      <c r="H589" s="2"/>
      <c r="I589" s="2"/>
      <c r="J589" s="2"/>
      <c r="K589" s="2"/>
      <c r="L589" s="2"/>
      <c r="M589" s="2"/>
    </row>
    <row r="590" spans="2:13" x14ac:dyDescent="0.2">
      <c r="B590" s="29"/>
      <c r="C590" s="2"/>
      <c r="E590" s="2"/>
      <c r="F590" s="2"/>
      <c r="G590" s="2"/>
      <c r="H590" s="2"/>
      <c r="I590" s="2"/>
      <c r="J590" s="2"/>
      <c r="K590" s="2"/>
      <c r="L590" s="2"/>
      <c r="M590" s="2"/>
    </row>
    <row r="591" spans="2:13" x14ac:dyDescent="0.2">
      <c r="B591" s="29"/>
      <c r="C591" s="2"/>
      <c r="E591" s="2"/>
      <c r="F591" s="2"/>
      <c r="G591" s="2"/>
      <c r="H591" s="2"/>
      <c r="I591" s="2"/>
      <c r="J591" s="2"/>
      <c r="K591" s="2"/>
      <c r="L591" s="2"/>
      <c r="M591" s="2"/>
    </row>
    <row r="592" spans="2:13" x14ac:dyDescent="0.2">
      <c r="B592" s="29"/>
      <c r="C592" s="2"/>
      <c r="E592" s="2"/>
      <c r="F592" s="2"/>
      <c r="G592" s="2"/>
      <c r="H592" s="2"/>
      <c r="I592" s="2"/>
      <c r="J592" s="2"/>
      <c r="K592" s="2"/>
      <c r="L592" s="2"/>
      <c r="M592" s="2"/>
    </row>
    <row r="593" spans="2:13" x14ac:dyDescent="0.2">
      <c r="B593" s="29"/>
      <c r="C593" s="2"/>
      <c r="E593" s="2"/>
      <c r="F593" s="2"/>
      <c r="G593" s="2"/>
      <c r="H593" s="2"/>
      <c r="I593" s="2"/>
      <c r="J593" s="2"/>
      <c r="K593" s="2"/>
      <c r="L593" s="2"/>
      <c r="M593" s="2"/>
    </row>
    <row r="594" spans="2:13" x14ac:dyDescent="0.2">
      <c r="B594" s="29"/>
      <c r="C594" s="2"/>
      <c r="E594" s="2"/>
      <c r="F594" s="2"/>
      <c r="G594" s="2"/>
      <c r="H594" s="2"/>
      <c r="I594" s="2"/>
      <c r="J594" s="2"/>
      <c r="K594" s="2"/>
      <c r="L594" s="2"/>
      <c r="M594" s="2"/>
    </row>
    <row r="595" spans="2:13" x14ac:dyDescent="0.2">
      <c r="B595" s="29"/>
      <c r="C595" s="2"/>
      <c r="E595" s="2"/>
      <c r="F595" s="2"/>
      <c r="G595" s="2"/>
      <c r="H595" s="2"/>
      <c r="I595" s="2"/>
      <c r="J595" s="2"/>
      <c r="K595" s="2"/>
      <c r="L595" s="2"/>
      <c r="M595" s="2"/>
    </row>
    <row r="596" spans="2:13" x14ac:dyDescent="0.2">
      <c r="B596" s="29"/>
      <c r="C596" s="2"/>
      <c r="E596" s="2"/>
      <c r="F596" s="2"/>
      <c r="G596" s="2"/>
      <c r="H596" s="2"/>
      <c r="I596" s="2"/>
      <c r="J596" s="2"/>
      <c r="K596" s="2"/>
      <c r="L596" s="2"/>
      <c r="M596" s="2"/>
    </row>
    <row r="597" spans="2:13" x14ac:dyDescent="0.2">
      <c r="B597" s="29"/>
      <c r="C597" s="2"/>
      <c r="E597" s="2"/>
      <c r="F597" s="2"/>
      <c r="G597" s="2"/>
      <c r="H597" s="2"/>
      <c r="I597" s="2"/>
      <c r="J597" s="2"/>
      <c r="K597" s="2"/>
      <c r="L597" s="2"/>
      <c r="M597" s="2"/>
    </row>
    <row r="598" spans="2:13" x14ac:dyDescent="0.2">
      <c r="B598" s="29"/>
      <c r="C598" s="2"/>
      <c r="E598" s="2"/>
      <c r="F598" s="2"/>
      <c r="G598" s="2"/>
      <c r="H598" s="2"/>
      <c r="I598" s="2"/>
      <c r="J598" s="2"/>
      <c r="K598" s="2"/>
      <c r="L598" s="2"/>
      <c r="M598" s="2"/>
    </row>
    <row r="599" spans="2:13" x14ac:dyDescent="0.2">
      <c r="B599" s="29"/>
      <c r="C599" s="2"/>
      <c r="E599" s="2"/>
      <c r="F599" s="2"/>
      <c r="G599" s="2"/>
      <c r="H599" s="2"/>
      <c r="I599" s="2"/>
      <c r="J599" s="2"/>
      <c r="K599" s="2"/>
      <c r="L599" s="2"/>
      <c r="M599" s="2"/>
    </row>
    <row r="600" spans="2:13" x14ac:dyDescent="0.2">
      <c r="B600" s="29"/>
      <c r="C600" s="2"/>
      <c r="E600" s="2"/>
      <c r="F600" s="2"/>
      <c r="G600" s="2"/>
      <c r="H600" s="2"/>
      <c r="I600" s="2"/>
      <c r="J600" s="2"/>
      <c r="K600" s="2"/>
      <c r="L600" s="2"/>
      <c r="M600" s="2"/>
    </row>
    <row r="601" spans="2:13" x14ac:dyDescent="0.2">
      <c r="B601" s="29"/>
      <c r="C601" s="2"/>
      <c r="E601" s="2"/>
      <c r="F601" s="2"/>
      <c r="G601" s="2"/>
      <c r="H601" s="2"/>
      <c r="I601" s="2"/>
      <c r="J601" s="2"/>
      <c r="K601" s="2"/>
      <c r="L601" s="2"/>
      <c r="M601" s="2"/>
    </row>
    <row r="602" spans="2:13" x14ac:dyDescent="0.2">
      <c r="B602" s="29"/>
      <c r="C602" s="2"/>
      <c r="E602" s="2"/>
      <c r="F602" s="2"/>
      <c r="G602" s="2"/>
      <c r="H602" s="2"/>
      <c r="I602" s="2"/>
      <c r="J602" s="2"/>
      <c r="K602" s="2"/>
      <c r="L602" s="2"/>
      <c r="M602" s="2"/>
    </row>
    <row r="603" spans="2:13" x14ac:dyDescent="0.2">
      <c r="B603" s="29"/>
      <c r="C603" s="2"/>
      <c r="E603" s="2"/>
      <c r="F603" s="2"/>
      <c r="G603" s="2"/>
      <c r="H603" s="2"/>
      <c r="I603" s="2"/>
      <c r="J603" s="2"/>
      <c r="K603" s="2"/>
      <c r="L603" s="2"/>
      <c r="M603" s="2"/>
    </row>
    <row r="604" spans="2:13" x14ac:dyDescent="0.2">
      <c r="B604" s="29"/>
      <c r="C604" s="2"/>
      <c r="E604" s="2"/>
      <c r="F604" s="2"/>
      <c r="G604" s="2"/>
      <c r="H604" s="2"/>
      <c r="I604" s="2"/>
      <c r="J604" s="2"/>
      <c r="K604" s="2"/>
      <c r="L604" s="2"/>
      <c r="M604" s="2"/>
    </row>
    <row r="605" spans="2:13" x14ac:dyDescent="0.2">
      <c r="B605" s="29"/>
      <c r="C605" s="2"/>
      <c r="E605" s="2"/>
      <c r="F605" s="2"/>
      <c r="G605" s="2"/>
      <c r="H605" s="2"/>
      <c r="I605" s="2"/>
      <c r="J605" s="2"/>
      <c r="K605" s="2"/>
      <c r="L605" s="2"/>
      <c r="M605" s="2"/>
    </row>
    <row r="606" spans="2:13" x14ac:dyDescent="0.2">
      <c r="B606" s="29"/>
      <c r="C606" s="2"/>
      <c r="E606" s="2"/>
      <c r="F606" s="2"/>
      <c r="G606" s="2"/>
      <c r="H606" s="2"/>
      <c r="I606" s="2"/>
      <c r="J606" s="2"/>
      <c r="K606" s="2"/>
      <c r="L606" s="2"/>
      <c r="M606" s="2"/>
    </row>
    <row r="607" spans="2:13" x14ac:dyDescent="0.2">
      <c r="B607" s="29"/>
      <c r="C607" s="2"/>
      <c r="E607" s="2"/>
      <c r="F607" s="2"/>
      <c r="G607" s="2"/>
      <c r="H607" s="2"/>
      <c r="I607" s="2"/>
      <c r="J607" s="2"/>
      <c r="K607" s="2"/>
      <c r="L607" s="2"/>
      <c r="M607" s="2"/>
    </row>
    <row r="608" spans="2:13" x14ac:dyDescent="0.2">
      <c r="B608" s="29"/>
      <c r="C608" s="2"/>
      <c r="E608" s="2"/>
      <c r="F608" s="2"/>
      <c r="G608" s="2"/>
      <c r="H608" s="2"/>
      <c r="I608" s="2"/>
      <c r="J608" s="2"/>
      <c r="K608" s="2"/>
      <c r="L608" s="2"/>
      <c r="M608" s="2"/>
    </row>
    <row r="609" spans="2:13" x14ac:dyDescent="0.2">
      <c r="B609" s="29"/>
      <c r="C609" s="2"/>
      <c r="E609" s="2"/>
      <c r="F609" s="2"/>
      <c r="G609" s="2"/>
      <c r="H609" s="2"/>
      <c r="I609" s="2"/>
      <c r="J609" s="2"/>
      <c r="K609" s="2"/>
      <c r="L609" s="2"/>
      <c r="M609" s="2"/>
    </row>
    <row r="610" spans="2:13" x14ac:dyDescent="0.2">
      <c r="B610" s="29"/>
      <c r="C610" s="2"/>
      <c r="E610" s="2"/>
      <c r="F610" s="2"/>
      <c r="G610" s="2"/>
      <c r="H610" s="2"/>
      <c r="I610" s="2"/>
      <c r="J610" s="2"/>
      <c r="K610" s="2"/>
      <c r="L610" s="2"/>
      <c r="M610" s="2"/>
    </row>
    <row r="611" spans="2:13" x14ac:dyDescent="0.2">
      <c r="B611" s="29"/>
      <c r="C611" s="2"/>
      <c r="E611" s="2"/>
      <c r="F611" s="2"/>
      <c r="G611" s="2"/>
      <c r="H611" s="2"/>
      <c r="I611" s="2"/>
      <c r="J611" s="2"/>
      <c r="K611" s="2"/>
      <c r="L611" s="2"/>
      <c r="M611" s="2"/>
    </row>
    <row r="612" spans="2:13" x14ac:dyDescent="0.2">
      <c r="B612" s="29"/>
      <c r="C612" s="2"/>
      <c r="E612" s="2"/>
      <c r="F612" s="2"/>
      <c r="G612" s="2"/>
      <c r="H612" s="2"/>
      <c r="I612" s="2"/>
      <c r="J612" s="2"/>
      <c r="K612" s="2"/>
      <c r="L612" s="2"/>
      <c r="M612" s="2"/>
    </row>
    <row r="613" spans="2:13" x14ac:dyDescent="0.2">
      <c r="B613" s="29"/>
      <c r="C613" s="2"/>
      <c r="E613" s="2"/>
      <c r="F613" s="2"/>
      <c r="G613" s="2"/>
      <c r="H613" s="2"/>
      <c r="I613" s="2"/>
      <c r="J613" s="2"/>
      <c r="K613" s="2"/>
      <c r="L613" s="2"/>
      <c r="M613" s="2"/>
    </row>
    <row r="614" spans="2:13" x14ac:dyDescent="0.2">
      <c r="B614" s="29"/>
      <c r="C614" s="2"/>
      <c r="E614" s="2"/>
      <c r="F614" s="2"/>
      <c r="G614" s="2"/>
      <c r="H614" s="2"/>
      <c r="I614" s="2"/>
      <c r="J614" s="2"/>
      <c r="K614" s="2"/>
      <c r="L614" s="2"/>
      <c r="M614" s="2"/>
    </row>
    <row r="615" spans="2:13" x14ac:dyDescent="0.2">
      <c r="B615" s="29"/>
      <c r="C615" s="2"/>
      <c r="E615" s="2"/>
      <c r="F615" s="2"/>
      <c r="G615" s="2"/>
      <c r="H615" s="2"/>
      <c r="I615" s="2"/>
      <c r="J615" s="2"/>
      <c r="K615" s="2"/>
      <c r="L615" s="2"/>
      <c r="M615" s="2"/>
    </row>
    <row r="616" spans="2:13" x14ac:dyDescent="0.2">
      <c r="B616" s="29"/>
      <c r="C616" s="2"/>
      <c r="E616" s="2"/>
      <c r="F616" s="2"/>
      <c r="G616" s="2"/>
      <c r="H616" s="2"/>
      <c r="I616" s="2"/>
      <c r="J616" s="2"/>
      <c r="K616" s="2"/>
      <c r="L616" s="2"/>
      <c r="M616" s="2"/>
    </row>
    <row r="617" spans="2:13" x14ac:dyDescent="0.2">
      <c r="B617" s="29"/>
      <c r="C617" s="2"/>
      <c r="E617" s="2"/>
      <c r="F617" s="2"/>
      <c r="G617" s="2"/>
      <c r="H617" s="2"/>
      <c r="I617" s="2"/>
      <c r="J617" s="2"/>
      <c r="K617" s="2"/>
      <c r="L617" s="2"/>
      <c r="M617" s="2"/>
    </row>
    <row r="618" spans="2:13" x14ac:dyDescent="0.2">
      <c r="B618" s="29"/>
      <c r="C618" s="2"/>
      <c r="E618" s="2"/>
      <c r="F618" s="2"/>
      <c r="G618" s="2"/>
      <c r="H618" s="2"/>
      <c r="I618" s="2"/>
      <c r="J618" s="2"/>
      <c r="K618" s="2"/>
      <c r="L618" s="2"/>
      <c r="M618" s="2"/>
    </row>
    <row r="619" spans="2:13" x14ac:dyDescent="0.2">
      <c r="B619" s="29"/>
      <c r="C619" s="2"/>
      <c r="E619" s="2"/>
      <c r="F619" s="2"/>
      <c r="G619" s="2"/>
      <c r="H619" s="2"/>
      <c r="I619" s="2"/>
      <c r="J619" s="2"/>
      <c r="K619" s="2"/>
      <c r="L619" s="2"/>
      <c r="M619" s="2"/>
    </row>
    <row r="620" spans="2:13" x14ac:dyDescent="0.2">
      <c r="B620" s="29"/>
      <c r="C620" s="2"/>
      <c r="E620" s="2"/>
      <c r="F620" s="2"/>
      <c r="G620" s="2"/>
      <c r="H620" s="2"/>
      <c r="I620" s="2"/>
      <c r="J620" s="2"/>
      <c r="K620" s="2"/>
      <c r="L620" s="2"/>
      <c r="M620" s="2"/>
    </row>
    <row r="621" spans="2:13" x14ac:dyDescent="0.2">
      <c r="B621" s="29"/>
      <c r="C621" s="2"/>
      <c r="E621" s="2"/>
      <c r="F621" s="2"/>
      <c r="G621" s="2"/>
      <c r="H621" s="2"/>
      <c r="I621" s="2"/>
      <c r="J621" s="2"/>
      <c r="K621" s="2"/>
      <c r="L621" s="2"/>
      <c r="M621" s="2"/>
    </row>
    <row r="622" spans="2:13" x14ac:dyDescent="0.2">
      <c r="B622" s="29"/>
      <c r="C622" s="2"/>
      <c r="E622" s="2"/>
      <c r="F622" s="2"/>
      <c r="G622" s="2"/>
      <c r="H622" s="2"/>
      <c r="I622" s="2"/>
      <c r="J622" s="2"/>
      <c r="K622" s="2"/>
      <c r="L622" s="2"/>
      <c r="M622" s="2"/>
    </row>
    <row r="623" spans="2:13" x14ac:dyDescent="0.2">
      <c r="B623" s="29"/>
      <c r="C623" s="2"/>
      <c r="E623" s="2"/>
      <c r="F623" s="2"/>
      <c r="G623" s="2"/>
      <c r="H623" s="2"/>
      <c r="I623" s="2"/>
      <c r="J623" s="2"/>
      <c r="K623" s="2"/>
      <c r="L623" s="2"/>
      <c r="M623" s="2"/>
    </row>
    <row r="624" spans="2:13" x14ac:dyDescent="0.2">
      <c r="B624" s="29"/>
      <c r="C624" s="2"/>
      <c r="E624" s="2"/>
      <c r="F624" s="2"/>
      <c r="G624" s="2"/>
      <c r="H624" s="2"/>
      <c r="I624" s="2"/>
      <c r="J624" s="2"/>
      <c r="K624" s="2"/>
      <c r="L624" s="2"/>
      <c r="M624" s="2"/>
    </row>
    <row r="625" spans="2:13" x14ac:dyDescent="0.2">
      <c r="B625" s="29"/>
      <c r="C625" s="2"/>
      <c r="E625" s="2"/>
      <c r="F625" s="2"/>
      <c r="G625" s="2"/>
      <c r="H625" s="2"/>
      <c r="I625" s="2"/>
      <c r="J625" s="2"/>
      <c r="K625" s="2"/>
      <c r="L625" s="2"/>
      <c r="M625" s="2"/>
    </row>
    <row r="626" spans="2:13" x14ac:dyDescent="0.2">
      <c r="B626" s="29"/>
      <c r="C626" s="2"/>
      <c r="E626" s="2"/>
      <c r="F626" s="2"/>
      <c r="G626" s="2"/>
      <c r="H626" s="2"/>
      <c r="I626" s="2"/>
      <c r="J626" s="2"/>
      <c r="K626" s="2"/>
      <c r="L626" s="2"/>
      <c r="M626" s="2"/>
    </row>
    <row r="627" spans="2:13" x14ac:dyDescent="0.2">
      <c r="B627" s="29"/>
      <c r="C627" s="2"/>
      <c r="E627" s="2"/>
      <c r="F627" s="2"/>
      <c r="G627" s="2"/>
      <c r="H627" s="2"/>
      <c r="I627" s="2"/>
      <c r="J627" s="2"/>
      <c r="K627" s="2"/>
      <c r="L627" s="2"/>
      <c r="M627" s="2"/>
    </row>
    <row r="628" spans="2:13" x14ac:dyDescent="0.2">
      <c r="B628" s="29"/>
      <c r="C628" s="2"/>
      <c r="E628" s="2"/>
      <c r="F628" s="2"/>
      <c r="G628" s="2"/>
      <c r="H628" s="2"/>
      <c r="I628" s="2"/>
      <c r="J628" s="2"/>
      <c r="K628" s="2"/>
      <c r="L628" s="2"/>
      <c r="M628" s="2"/>
    </row>
    <row r="629" spans="2:13" x14ac:dyDescent="0.2">
      <c r="B629" s="29"/>
      <c r="C629" s="2"/>
      <c r="E629" s="2"/>
      <c r="F629" s="2"/>
      <c r="G629" s="2"/>
      <c r="H629" s="2"/>
      <c r="I629" s="2"/>
      <c r="J629" s="2"/>
      <c r="K629" s="2"/>
      <c r="L629" s="2"/>
      <c r="M629" s="2"/>
    </row>
    <row r="630" spans="2:13" x14ac:dyDescent="0.2">
      <c r="B630" s="29"/>
      <c r="C630" s="2"/>
      <c r="E630" s="2"/>
      <c r="F630" s="2"/>
      <c r="G630" s="2"/>
      <c r="H630" s="2"/>
      <c r="I630" s="2"/>
      <c r="J630" s="2"/>
      <c r="K630" s="2"/>
      <c r="L630" s="2"/>
      <c r="M630" s="2"/>
    </row>
    <row r="631" spans="2:13" x14ac:dyDescent="0.2">
      <c r="B631" s="29"/>
      <c r="C631" s="2"/>
      <c r="E631" s="2"/>
      <c r="F631" s="2"/>
      <c r="G631" s="2"/>
      <c r="H631" s="2"/>
      <c r="I631" s="2"/>
      <c r="J631" s="2"/>
      <c r="K631" s="2"/>
      <c r="L631" s="2"/>
      <c r="M631" s="2"/>
    </row>
    <row r="632" spans="2:13" x14ac:dyDescent="0.2">
      <c r="B632" s="29"/>
      <c r="C632" s="2"/>
      <c r="E632" s="2"/>
      <c r="F632" s="2"/>
      <c r="G632" s="2"/>
      <c r="H632" s="2"/>
      <c r="I632" s="2"/>
      <c r="J632" s="2"/>
      <c r="K632" s="2"/>
      <c r="L632" s="2"/>
      <c r="M632" s="2"/>
    </row>
    <row r="633" spans="2:13" x14ac:dyDescent="0.2">
      <c r="B633" s="29"/>
      <c r="C633" s="2"/>
      <c r="E633" s="2"/>
      <c r="F633" s="2"/>
      <c r="G633" s="2"/>
      <c r="H633" s="2"/>
      <c r="I633" s="2"/>
      <c r="J633" s="2"/>
      <c r="K633" s="2"/>
      <c r="L633" s="2"/>
      <c r="M633" s="2"/>
    </row>
    <row r="634" spans="2:13" x14ac:dyDescent="0.2">
      <c r="B634" s="29"/>
      <c r="C634" s="2"/>
      <c r="E634" s="2"/>
      <c r="F634" s="2"/>
      <c r="G634" s="2"/>
      <c r="H634" s="2"/>
      <c r="I634" s="2"/>
      <c r="J634" s="2"/>
      <c r="K634" s="2"/>
      <c r="L634" s="2"/>
      <c r="M634" s="2"/>
    </row>
    <row r="635" spans="2:13" x14ac:dyDescent="0.2">
      <c r="B635" s="29"/>
      <c r="C635" s="2"/>
      <c r="E635" s="2"/>
      <c r="F635" s="2"/>
      <c r="G635" s="2"/>
      <c r="H635" s="2"/>
      <c r="I635" s="2"/>
      <c r="J635" s="2"/>
      <c r="K635" s="2"/>
      <c r="L635" s="2"/>
      <c r="M635" s="2"/>
    </row>
    <row r="636" spans="2:13" x14ac:dyDescent="0.2">
      <c r="B636" s="29"/>
      <c r="C636" s="2"/>
      <c r="E636" s="2"/>
      <c r="F636" s="2"/>
      <c r="G636" s="2"/>
      <c r="H636" s="2"/>
      <c r="I636" s="2"/>
      <c r="J636" s="2"/>
      <c r="K636" s="2"/>
      <c r="L636" s="2"/>
      <c r="M636" s="2"/>
    </row>
    <row r="637" spans="2:13" x14ac:dyDescent="0.2">
      <c r="B637" s="29"/>
      <c r="C637" s="2"/>
      <c r="E637" s="2"/>
      <c r="F637" s="2"/>
      <c r="G637" s="2"/>
      <c r="H637" s="2"/>
      <c r="I637" s="2"/>
      <c r="J637" s="2"/>
      <c r="K637" s="2"/>
      <c r="L637" s="2"/>
      <c r="M637" s="2"/>
    </row>
    <row r="638" spans="2:13" x14ac:dyDescent="0.2">
      <c r="B638" s="29"/>
      <c r="C638" s="2"/>
      <c r="E638" s="2"/>
      <c r="F638" s="2"/>
      <c r="G638" s="2"/>
      <c r="H638" s="2"/>
      <c r="I638" s="2"/>
      <c r="J638" s="2"/>
      <c r="K638" s="2"/>
      <c r="L638" s="2"/>
      <c r="M638" s="2"/>
    </row>
    <row r="639" spans="2:13" x14ac:dyDescent="0.2">
      <c r="B639" s="29"/>
      <c r="C639" s="2"/>
      <c r="E639" s="2"/>
      <c r="F639" s="2"/>
      <c r="G639" s="2"/>
      <c r="H639" s="2"/>
      <c r="I639" s="2"/>
      <c r="J639" s="2"/>
      <c r="K639" s="2"/>
      <c r="L639" s="2"/>
      <c r="M639" s="2"/>
    </row>
    <row r="640" spans="2:13" x14ac:dyDescent="0.2">
      <c r="B640" s="29"/>
      <c r="C640" s="2"/>
      <c r="E640" s="2"/>
      <c r="F640" s="2"/>
      <c r="G640" s="2"/>
      <c r="H640" s="2"/>
      <c r="I640" s="2"/>
      <c r="J640" s="2"/>
      <c r="K640" s="2"/>
      <c r="L640" s="2"/>
      <c r="M640" s="2"/>
    </row>
    <row r="641" spans="2:13" x14ac:dyDescent="0.2">
      <c r="B641" s="29"/>
      <c r="C641" s="2"/>
      <c r="E641" s="2"/>
      <c r="F641" s="2"/>
      <c r="G641" s="2"/>
      <c r="H641" s="2"/>
      <c r="I641" s="2"/>
      <c r="J641" s="2"/>
      <c r="K641" s="2"/>
      <c r="L641" s="2"/>
      <c r="M641" s="2"/>
    </row>
    <row r="642" spans="2:13" x14ac:dyDescent="0.2">
      <c r="B642" s="29"/>
      <c r="C642" s="2"/>
      <c r="E642" s="2"/>
      <c r="F642" s="2"/>
      <c r="G642" s="2"/>
      <c r="H642" s="2"/>
      <c r="I642" s="2"/>
      <c r="J642" s="2"/>
      <c r="K642" s="2"/>
      <c r="L642" s="2"/>
      <c r="M642" s="2"/>
    </row>
    <row r="643" spans="2:13" x14ac:dyDescent="0.2">
      <c r="B643" s="29"/>
      <c r="C643" s="2"/>
      <c r="E643" s="2"/>
      <c r="F643" s="2"/>
      <c r="G643" s="2"/>
      <c r="H643" s="2"/>
      <c r="I643" s="2"/>
      <c r="J643" s="2"/>
      <c r="K643" s="2"/>
      <c r="L643" s="2"/>
      <c r="M643" s="2"/>
    </row>
    <row r="644" spans="2:13" x14ac:dyDescent="0.2">
      <c r="B644" s="29"/>
      <c r="C644" s="2"/>
      <c r="E644" s="2"/>
      <c r="F644" s="2"/>
      <c r="G644" s="2"/>
      <c r="H644" s="2"/>
      <c r="I644" s="2"/>
      <c r="J644" s="2"/>
      <c r="K644" s="2"/>
      <c r="L644" s="2"/>
      <c r="M644" s="2"/>
    </row>
    <row r="645" spans="2:13" x14ac:dyDescent="0.2">
      <c r="B645" s="29"/>
      <c r="C645" s="2"/>
      <c r="E645" s="2"/>
      <c r="F645" s="2"/>
      <c r="G645" s="2"/>
      <c r="H645" s="2"/>
      <c r="I645" s="2"/>
      <c r="J645" s="2"/>
      <c r="K645" s="2"/>
      <c r="L645" s="2"/>
      <c r="M645" s="2"/>
    </row>
    <row r="646" spans="2:13" x14ac:dyDescent="0.2">
      <c r="B646" s="29"/>
      <c r="C646" s="2"/>
      <c r="E646" s="2"/>
      <c r="F646" s="2"/>
      <c r="G646" s="2"/>
      <c r="H646" s="2"/>
      <c r="I646" s="2"/>
      <c r="J646" s="2"/>
      <c r="K646" s="2"/>
      <c r="L646" s="2"/>
      <c r="M646" s="2"/>
    </row>
    <row r="647" spans="2:13" x14ac:dyDescent="0.2">
      <c r="B647" s="29"/>
      <c r="C647" s="2"/>
      <c r="E647" s="2"/>
      <c r="F647" s="2"/>
      <c r="G647" s="2"/>
      <c r="H647" s="2"/>
      <c r="I647" s="2"/>
      <c r="J647" s="2"/>
      <c r="K647" s="2"/>
      <c r="L647" s="2"/>
      <c r="M647" s="2"/>
    </row>
    <row r="648" spans="2:13" x14ac:dyDescent="0.2">
      <c r="B648" s="29"/>
      <c r="C648" s="2"/>
      <c r="E648" s="2"/>
      <c r="F648" s="2"/>
      <c r="G648" s="2"/>
      <c r="H648" s="2"/>
      <c r="I648" s="2"/>
      <c r="J648" s="2"/>
      <c r="K648" s="2"/>
      <c r="L648" s="2"/>
      <c r="M648" s="2"/>
    </row>
    <row r="649" spans="2:13" x14ac:dyDescent="0.2">
      <c r="B649" s="29"/>
      <c r="C649" s="2"/>
      <c r="E649" s="2"/>
      <c r="F649" s="2"/>
      <c r="G649" s="2"/>
      <c r="H649" s="2"/>
      <c r="I649" s="2"/>
      <c r="J649" s="2"/>
      <c r="K649" s="2"/>
      <c r="L649" s="2"/>
      <c r="M649" s="2"/>
    </row>
    <row r="650" spans="2:13" x14ac:dyDescent="0.2">
      <c r="B650" s="29"/>
      <c r="C650" s="2"/>
      <c r="E650" s="2"/>
      <c r="F650" s="2"/>
      <c r="G650" s="2"/>
      <c r="H650" s="2"/>
      <c r="I650" s="2"/>
      <c r="J650" s="2"/>
      <c r="K650" s="2"/>
      <c r="L650" s="2"/>
      <c r="M650" s="2"/>
    </row>
    <row r="651" spans="2:13" x14ac:dyDescent="0.2">
      <c r="B651" s="29"/>
      <c r="C651" s="2"/>
      <c r="E651" s="2"/>
      <c r="F651" s="2"/>
      <c r="G651" s="2"/>
      <c r="H651" s="2"/>
      <c r="I651" s="2"/>
      <c r="J651" s="2"/>
      <c r="K651" s="2"/>
      <c r="L651" s="2"/>
      <c r="M651" s="2"/>
    </row>
    <row r="652" spans="2:13" x14ac:dyDescent="0.2">
      <c r="B652" s="29"/>
      <c r="C652" s="2"/>
      <c r="E652" s="2"/>
      <c r="F652" s="2"/>
      <c r="G652" s="2"/>
      <c r="H652" s="2"/>
      <c r="I652" s="2"/>
      <c r="J652" s="2"/>
      <c r="K652" s="2"/>
      <c r="L652" s="2"/>
      <c r="M652" s="2"/>
    </row>
    <row r="653" spans="2:13" x14ac:dyDescent="0.2">
      <c r="B653" s="29"/>
      <c r="C653" s="2"/>
      <c r="E653" s="2"/>
      <c r="F653" s="2"/>
      <c r="G653" s="2"/>
      <c r="H653" s="2"/>
      <c r="I653" s="2"/>
      <c r="J653" s="2"/>
      <c r="K653" s="2"/>
      <c r="L653" s="2"/>
      <c r="M653" s="2"/>
    </row>
    <row r="654" spans="2:13" x14ac:dyDescent="0.2">
      <c r="B654" s="29"/>
      <c r="C654" s="2"/>
      <c r="E654" s="2"/>
      <c r="F654" s="2"/>
      <c r="G654" s="2"/>
      <c r="H654" s="2"/>
      <c r="I654" s="2"/>
      <c r="J654" s="2"/>
      <c r="K654" s="2"/>
      <c r="L654" s="2"/>
      <c r="M654" s="2"/>
    </row>
    <row r="655" spans="2:13" x14ac:dyDescent="0.2">
      <c r="B655" s="29"/>
      <c r="C655" s="2"/>
      <c r="E655" s="2"/>
      <c r="F655" s="2"/>
      <c r="G655" s="2"/>
      <c r="H655" s="2"/>
      <c r="I655" s="2"/>
      <c r="J655" s="2"/>
      <c r="K655" s="2"/>
      <c r="L655" s="2"/>
      <c r="M655" s="2"/>
    </row>
    <row r="656" spans="2:13" x14ac:dyDescent="0.2">
      <c r="B656" s="29"/>
      <c r="C656" s="2"/>
      <c r="E656" s="2"/>
      <c r="F656" s="2"/>
      <c r="G656" s="2"/>
      <c r="H656" s="2"/>
      <c r="I656" s="2"/>
      <c r="J656" s="2"/>
      <c r="K656" s="2"/>
      <c r="L656" s="2"/>
      <c r="M656" s="2"/>
    </row>
    <row r="657" spans="2:13" x14ac:dyDescent="0.2">
      <c r="B657" s="29"/>
      <c r="C657" s="2"/>
      <c r="E657" s="2"/>
      <c r="F657" s="2"/>
      <c r="G657" s="2"/>
      <c r="H657" s="2"/>
      <c r="I657" s="2"/>
      <c r="J657" s="2"/>
      <c r="K657" s="2"/>
      <c r="L657" s="2"/>
      <c r="M657" s="2"/>
    </row>
    <row r="658" spans="2:13" x14ac:dyDescent="0.2">
      <c r="B658" s="29"/>
      <c r="C658" s="2"/>
      <c r="E658" s="2"/>
      <c r="F658" s="2"/>
      <c r="G658" s="2"/>
      <c r="H658" s="2"/>
      <c r="I658" s="2"/>
      <c r="J658" s="2"/>
      <c r="K658" s="2"/>
      <c r="L658" s="2"/>
      <c r="M658" s="2"/>
    </row>
    <row r="659" spans="2:13" x14ac:dyDescent="0.2">
      <c r="B659" s="29"/>
      <c r="C659" s="2"/>
      <c r="E659" s="2"/>
      <c r="F659" s="2"/>
      <c r="G659" s="2"/>
      <c r="H659" s="2"/>
      <c r="I659" s="2"/>
      <c r="J659" s="2"/>
      <c r="K659" s="2"/>
      <c r="L659" s="2"/>
      <c r="M659" s="2"/>
    </row>
    <row r="660" spans="2:13" x14ac:dyDescent="0.2">
      <c r="B660" s="29"/>
      <c r="C660" s="2"/>
      <c r="E660" s="2"/>
      <c r="F660" s="2"/>
      <c r="G660" s="2"/>
      <c r="H660" s="2"/>
      <c r="I660" s="2"/>
      <c r="J660" s="2"/>
      <c r="K660" s="2"/>
      <c r="L660" s="2"/>
      <c r="M660" s="2"/>
    </row>
    <row r="661" spans="2:13" x14ac:dyDescent="0.2">
      <c r="B661" s="29"/>
      <c r="C661" s="2"/>
      <c r="E661" s="2"/>
      <c r="F661" s="2"/>
      <c r="G661" s="2"/>
      <c r="H661" s="2"/>
      <c r="I661" s="2"/>
      <c r="J661" s="2"/>
      <c r="K661" s="2"/>
      <c r="L661" s="2"/>
      <c r="M661" s="2"/>
    </row>
    <row r="662" spans="2:13" x14ac:dyDescent="0.2">
      <c r="B662" s="29"/>
      <c r="C662" s="2"/>
      <c r="E662" s="2"/>
      <c r="F662" s="2"/>
      <c r="G662" s="2"/>
      <c r="H662" s="2"/>
      <c r="I662" s="2"/>
      <c r="J662" s="2"/>
      <c r="K662" s="2"/>
      <c r="L662" s="2"/>
      <c r="M662" s="2"/>
    </row>
    <row r="663" spans="2:13" x14ac:dyDescent="0.2">
      <c r="B663" s="29"/>
      <c r="C663" s="2"/>
      <c r="E663" s="2"/>
      <c r="F663" s="2"/>
      <c r="G663" s="2"/>
      <c r="H663" s="2"/>
      <c r="I663" s="2"/>
      <c r="J663" s="2"/>
      <c r="K663" s="2"/>
      <c r="L663" s="2"/>
      <c r="M663" s="2"/>
    </row>
    <row r="664" spans="2:13" x14ac:dyDescent="0.2">
      <c r="B664" s="29"/>
      <c r="C664" s="2"/>
      <c r="E664" s="2"/>
      <c r="F664" s="2"/>
      <c r="G664" s="2"/>
      <c r="H664" s="2"/>
      <c r="I664" s="2"/>
      <c r="J664" s="2"/>
      <c r="K664" s="2"/>
      <c r="L664" s="2"/>
      <c r="M664" s="2"/>
    </row>
    <row r="665" spans="2:13" x14ac:dyDescent="0.2">
      <c r="B665" s="29"/>
      <c r="C665" s="2"/>
      <c r="E665" s="2"/>
      <c r="F665" s="2"/>
      <c r="G665" s="2"/>
      <c r="H665" s="2"/>
      <c r="I665" s="2"/>
      <c r="J665" s="2"/>
      <c r="K665" s="2"/>
      <c r="L665" s="2"/>
      <c r="M665" s="2"/>
    </row>
    <row r="666" spans="2:13" x14ac:dyDescent="0.2">
      <c r="B666" s="29"/>
      <c r="C666" s="2"/>
      <c r="E666" s="2"/>
      <c r="F666" s="2"/>
      <c r="G666" s="2"/>
      <c r="H666" s="2"/>
      <c r="I666" s="2"/>
      <c r="J666" s="2"/>
      <c r="K666" s="2"/>
      <c r="L666" s="2"/>
      <c r="M666" s="2"/>
    </row>
    <row r="667" spans="2:13" x14ac:dyDescent="0.2">
      <c r="B667" s="29"/>
      <c r="C667" s="2"/>
      <c r="E667" s="2"/>
      <c r="F667" s="2"/>
      <c r="G667" s="2"/>
      <c r="H667" s="2"/>
      <c r="I667" s="2"/>
      <c r="J667" s="2"/>
      <c r="K667" s="2"/>
      <c r="L667" s="2"/>
      <c r="M667" s="2"/>
    </row>
    <row r="668" spans="2:13" x14ac:dyDescent="0.2">
      <c r="B668" s="29"/>
      <c r="C668" s="2"/>
      <c r="E668" s="2"/>
      <c r="F668" s="2"/>
      <c r="G668" s="2"/>
      <c r="H668" s="2"/>
      <c r="I668" s="2"/>
      <c r="J668" s="2"/>
      <c r="K668" s="2"/>
      <c r="L668" s="2"/>
      <c r="M668" s="2"/>
    </row>
    <row r="669" spans="2:13" x14ac:dyDescent="0.2">
      <c r="B669" s="29"/>
      <c r="C669" s="2"/>
      <c r="E669" s="2"/>
      <c r="F669" s="2"/>
      <c r="G669" s="2"/>
      <c r="H669" s="2"/>
      <c r="I669" s="2"/>
      <c r="J669" s="2"/>
      <c r="K669" s="2"/>
      <c r="L669" s="2"/>
      <c r="M669" s="2"/>
    </row>
    <row r="670" spans="2:13" x14ac:dyDescent="0.2">
      <c r="B670" s="29"/>
      <c r="C670" s="2"/>
      <c r="E670" s="2"/>
      <c r="F670" s="2"/>
      <c r="G670" s="2"/>
      <c r="H670" s="2"/>
      <c r="I670" s="2"/>
      <c r="J670" s="2"/>
      <c r="K670" s="2"/>
      <c r="L670" s="2"/>
      <c r="M670" s="2"/>
    </row>
    <row r="671" spans="2:13" x14ac:dyDescent="0.2">
      <c r="B671" s="29"/>
      <c r="C671" s="2"/>
      <c r="E671" s="2"/>
      <c r="F671" s="2"/>
      <c r="G671" s="2"/>
      <c r="H671" s="2"/>
      <c r="I671" s="2"/>
      <c r="J671" s="2"/>
      <c r="K671" s="2"/>
      <c r="L671" s="2"/>
      <c r="M671" s="2"/>
    </row>
    <row r="672" spans="2:13" x14ac:dyDescent="0.2">
      <c r="B672" s="29"/>
      <c r="C672" s="2"/>
      <c r="E672" s="2"/>
      <c r="F672" s="2"/>
      <c r="G672" s="2"/>
      <c r="H672" s="2"/>
      <c r="I672" s="2"/>
      <c r="J672" s="2"/>
      <c r="K672" s="2"/>
      <c r="L672" s="2"/>
      <c r="M672" s="2"/>
    </row>
    <row r="673" spans="2:13" x14ac:dyDescent="0.2">
      <c r="B673" s="29"/>
      <c r="C673" s="2"/>
      <c r="E673" s="2"/>
      <c r="F673" s="2"/>
      <c r="G673" s="2"/>
      <c r="H673" s="2"/>
      <c r="I673" s="2"/>
      <c r="J673" s="2"/>
      <c r="K673" s="2"/>
      <c r="L673" s="2"/>
      <c r="M673" s="2"/>
    </row>
    <row r="674" spans="2:13" x14ac:dyDescent="0.2">
      <c r="B674" s="29"/>
      <c r="C674" s="2"/>
      <c r="E674" s="2"/>
      <c r="F674" s="2"/>
      <c r="G674" s="2"/>
      <c r="H674" s="2"/>
      <c r="I674" s="2"/>
      <c r="J674" s="2"/>
      <c r="K674" s="2"/>
      <c r="L674" s="2"/>
      <c r="M674" s="2"/>
    </row>
    <row r="675" spans="2:13" x14ac:dyDescent="0.2">
      <c r="B675" s="29"/>
      <c r="C675" s="2"/>
      <c r="E675" s="2"/>
      <c r="F675" s="2"/>
      <c r="G675" s="2"/>
      <c r="H675" s="2"/>
      <c r="I675" s="2"/>
      <c r="J675" s="2"/>
      <c r="K675" s="2"/>
      <c r="L675" s="2"/>
      <c r="M675" s="2"/>
    </row>
    <row r="676" spans="2:13" x14ac:dyDescent="0.2">
      <c r="B676" s="29"/>
      <c r="C676" s="2"/>
      <c r="E676" s="2"/>
      <c r="F676" s="2"/>
      <c r="G676" s="2"/>
      <c r="H676" s="2"/>
      <c r="I676" s="2"/>
      <c r="J676" s="2"/>
      <c r="K676" s="2"/>
      <c r="L676" s="2"/>
      <c r="M676" s="2"/>
    </row>
    <row r="677" spans="2:13" x14ac:dyDescent="0.2">
      <c r="B677" s="29"/>
      <c r="C677" s="2"/>
      <c r="E677" s="2"/>
      <c r="F677" s="2"/>
      <c r="G677" s="2"/>
      <c r="H677" s="2"/>
      <c r="I677" s="2"/>
      <c r="J677" s="2"/>
      <c r="K677" s="2"/>
      <c r="L677" s="2"/>
      <c r="M677" s="2"/>
    </row>
    <row r="678" spans="2:13" x14ac:dyDescent="0.2">
      <c r="B678" s="29"/>
      <c r="C678" s="2"/>
      <c r="E678" s="2"/>
      <c r="F678" s="2"/>
      <c r="G678" s="2"/>
      <c r="H678" s="2"/>
      <c r="I678" s="2"/>
      <c r="J678" s="2"/>
      <c r="K678" s="2"/>
      <c r="L678" s="2"/>
      <c r="M678" s="2"/>
    </row>
    <row r="679" spans="2:13" x14ac:dyDescent="0.2">
      <c r="B679" s="29"/>
      <c r="C679" s="2"/>
      <c r="E679" s="2"/>
      <c r="F679" s="2"/>
      <c r="G679" s="2"/>
      <c r="H679" s="2"/>
      <c r="I679" s="2"/>
      <c r="J679" s="2"/>
      <c r="K679" s="2"/>
      <c r="L679" s="2"/>
      <c r="M679" s="2"/>
    </row>
    <row r="680" spans="2:13" x14ac:dyDescent="0.2">
      <c r="B680" s="29"/>
      <c r="C680" s="2"/>
      <c r="E680" s="2"/>
      <c r="F680" s="2"/>
      <c r="G680" s="2"/>
      <c r="H680" s="2"/>
      <c r="I680" s="2"/>
      <c r="J680" s="2"/>
      <c r="K680" s="2"/>
      <c r="L680" s="2"/>
      <c r="M680" s="2"/>
    </row>
    <row r="681" spans="2:13" x14ac:dyDescent="0.2">
      <c r="B681" s="29"/>
      <c r="C681" s="2"/>
      <c r="E681" s="2"/>
      <c r="F681" s="2"/>
      <c r="G681" s="2"/>
      <c r="H681" s="2"/>
      <c r="I681" s="2"/>
      <c r="J681" s="2"/>
      <c r="K681" s="2"/>
      <c r="L681" s="2"/>
      <c r="M681" s="2"/>
    </row>
    <row r="682" spans="2:13" x14ac:dyDescent="0.2">
      <c r="B682" s="29"/>
      <c r="C682" s="2"/>
      <c r="E682" s="2"/>
      <c r="F682" s="2"/>
      <c r="G682" s="2"/>
      <c r="H682" s="2"/>
      <c r="I682" s="2"/>
      <c r="J682" s="2"/>
      <c r="K682" s="2"/>
      <c r="L682" s="2"/>
      <c r="M682" s="2"/>
    </row>
    <row r="683" spans="2:13" x14ac:dyDescent="0.2">
      <c r="B683" s="29"/>
      <c r="C683" s="2"/>
      <c r="E683" s="2"/>
      <c r="F683" s="2"/>
      <c r="G683" s="2"/>
      <c r="H683" s="2"/>
      <c r="I683" s="2"/>
      <c r="J683" s="2"/>
      <c r="K683" s="2"/>
      <c r="L683" s="2"/>
      <c r="M683" s="2"/>
    </row>
    <row r="684" spans="2:13" x14ac:dyDescent="0.2">
      <c r="B684" s="29"/>
      <c r="C684" s="2"/>
      <c r="E684" s="2"/>
      <c r="F684" s="2"/>
      <c r="G684" s="2"/>
      <c r="H684" s="2"/>
      <c r="I684" s="2"/>
      <c r="J684" s="2"/>
      <c r="K684" s="2"/>
      <c r="L684" s="2"/>
      <c r="M684" s="2"/>
    </row>
    <row r="685" spans="2:13" x14ac:dyDescent="0.2">
      <c r="B685" s="29"/>
      <c r="C685" s="2"/>
      <c r="E685" s="2"/>
      <c r="F685" s="2"/>
      <c r="G685" s="2"/>
      <c r="H685" s="2"/>
      <c r="I685" s="2"/>
      <c r="J685" s="2"/>
      <c r="K685" s="2"/>
      <c r="L685" s="2"/>
      <c r="M685" s="2"/>
    </row>
    <row r="686" spans="2:13" x14ac:dyDescent="0.2">
      <c r="B686" s="29"/>
      <c r="C686" s="2"/>
      <c r="E686" s="2"/>
      <c r="F686" s="2"/>
      <c r="G686" s="2"/>
      <c r="H686" s="2"/>
      <c r="I686" s="2"/>
      <c r="J686" s="2"/>
      <c r="K686" s="2"/>
      <c r="L686" s="2"/>
      <c r="M686" s="2"/>
    </row>
    <row r="687" spans="2:13" x14ac:dyDescent="0.2">
      <c r="B687" s="29"/>
      <c r="C687" s="2"/>
      <c r="E687" s="2"/>
      <c r="F687" s="2"/>
      <c r="G687" s="2"/>
      <c r="H687" s="2"/>
      <c r="I687" s="2"/>
      <c r="J687" s="2"/>
      <c r="K687" s="2"/>
      <c r="L687" s="2"/>
      <c r="M687" s="2"/>
    </row>
    <row r="688" spans="2:13" x14ac:dyDescent="0.2">
      <c r="B688" s="29"/>
      <c r="C688" s="2"/>
      <c r="E688" s="2"/>
      <c r="F688" s="2"/>
      <c r="G688" s="2"/>
      <c r="H688" s="2"/>
      <c r="I688" s="2"/>
      <c r="J688" s="2"/>
      <c r="K688" s="2"/>
      <c r="L688" s="2"/>
      <c r="M688"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59" fitToHeight="0"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M747"/>
  <sheetViews>
    <sheetView showZeros="0" view="pageBreakPreview" zoomScale="102" zoomScaleNormal="120" zoomScaleSheetLayoutView="102" workbookViewId="0">
      <pane ySplit="5" topLeftCell="A36" activePane="bottomLeft" state="frozen"/>
      <selection activeCell="A46" sqref="A46:XFD47"/>
      <selection pane="bottomLeft" activeCell="J45" sqref="J45"/>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0.28515625" style="25" customWidth="1"/>
    <col min="9" max="9" width="10.28515625" style="2" customWidth="1"/>
    <col min="10" max="16384" width="9.140625" style="2"/>
  </cols>
  <sheetData>
    <row r="1" spans="1:13" x14ac:dyDescent="0.2">
      <c r="A1" s="374" t="s">
        <v>2</v>
      </c>
      <c r="B1" s="375"/>
      <c r="C1" s="376"/>
      <c r="D1" s="365" t="str">
        <f>TRO!D1</f>
        <v>REINFORCE d.o.o.</v>
      </c>
      <c r="E1" s="366"/>
      <c r="F1" s="367"/>
      <c r="G1" s="1" t="s">
        <v>243</v>
      </c>
    </row>
    <row r="2" spans="1:13"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75" customFormat="1" x14ac:dyDescent="0.2">
      <c r="A4" s="73">
        <v>14</v>
      </c>
      <c r="B4" s="74"/>
      <c r="C4" s="75" t="str">
        <f>+C8</f>
        <v>ELEKTRO INSTALACIJE</v>
      </c>
      <c r="E4" s="76"/>
      <c r="F4" s="77"/>
      <c r="G4" s="78"/>
      <c r="H4" s="352"/>
    </row>
    <row r="5" spans="1:13" ht="13.5" thickBot="1" x14ac:dyDescent="0.25">
      <c r="A5" s="8" t="s">
        <v>3</v>
      </c>
      <c r="B5" s="9"/>
      <c r="C5" s="66" t="s">
        <v>4</v>
      </c>
      <c r="D5" s="8" t="s">
        <v>5</v>
      </c>
      <c r="E5" s="241" t="s">
        <v>6</v>
      </c>
      <c r="F5" s="12" t="s">
        <v>7</v>
      </c>
      <c r="G5" s="12" t="s">
        <v>8</v>
      </c>
    </row>
    <row r="6" spans="1:13" ht="13.5" thickTop="1" x14ac:dyDescent="0.2">
      <c r="B6" s="29"/>
      <c r="E6" s="6"/>
      <c r="F6" s="282"/>
    </row>
    <row r="7" spans="1:13" x14ac:dyDescent="0.2">
      <c r="B7" s="25"/>
      <c r="C7" s="2"/>
      <c r="E7" s="6"/>
      <c r="F7" s="282"/>
      <c r="G7" s="6"/>
    </row>
    <row r="8" spans="1:13" s="22" customFormat="1" x14ac:dyDescent="0.2">
      <c r="A8" s="67">
        <v>16</v>
      </c>
      <c r="B8" s="31"/>
      <c r="C8" s="19" t="s">
        <v>755</v>
      </c>
      <c r="D8" s="15"/>
      <c r="E8" s="6"/>
      <c r="F8" s="282"/>
      <c r="G8" s="6">
        <f>+F8*E8</f>
        <v>0</v>
      </c>
      <c r="H8" s="353"/>
    </row>
    <row r="9" spans="1:13" x14ac:dyDescent="0.2">
      <c r="A9" s="26"/>
      <c r="B9" s="29"/>
      <c r="C9" s="14"/>
      <c r="D9" s="65"/>
      <c r="E9" s="63"/>
      <c r="F9" s="211"/>
      <c r="G9" s="63"/>
      <c r="H9" s="5"/>
      <c r="K9" s="25"/>
      <c r="L9" s="25"/>
      <c r="M9" s="25"/>
    </row>
    <row r="10" spans="1:13" x14ac:dyDescent="0.2">
      <c r="A10" s="26"/>
      <c r="B10" s="29"/>
      <c r="C10" s="14"/>
      <c r="D10" s="65"/>
      <c r="E10" s="63"/>
      <c r="F10" s="211"/>
      <c r="G10" s="63">
        <f>+F10*E10</f>
        <v>0</v>
      </c>
      <c r="H10" s="5"/>
      <c r="K10" s="25"/>
      <c r="L10" s="25"/>
      <c r="M10" s="25"/>
    </row>
    <row r="11" spans="1:13" x14ac:dyDescent="0.2">
      <c r="A11" s="26">
        <v>1</v>
      </c>
      <c r="B11" s="354"/>
      <c r="C11" s="355" t="s">
        <v>756</v>
      </c>
      <c r="E11" s="329"/>
      <c r="F11" s="282"/>
      <c r="G11" s="6"/>
      <c r="K11" s="25"/>
      <c r="L11" s="25"/>
      <c r="M11" s="25"/>
    </row>
    <row r="12" spans="1:13" x14ac:dyDescent="0.2">
      <c r="A12" s="26"/>
      <c r="B12" s="29" t="s">
        <v>35</v>
      </c>
      <c r="C12" s="14" t="s">
        <v>627</v>
      </c>
      <c r="D12" s="356" t="s">
        <v>471</v>
      </c>
      <c r="E12" s="139">
        <v>1</v>
      </c>
      <c r="F12" s="282"/>
      <c r="G12" s="279">
        <f>+F12*E12</f>
        <v>0</v>
      </c>
      <c r="H12" s="247"/>
      <c r="K12" s="25"/>
      <c r="L12" s="25"/>
      <c r="M12" s="25"/>
    </row>
    <row r="13" spans="1:13" x14ac:dyDescent="0.2">
      <c r="A13" s="26"/>
      <c r="B13" s="29"/>
      <c r="C13" s="14"/>
      <c r="D13" s="356"/>
      <c r="E13" s="139"/>
      <c r="F13" s="282"/>
      <c r="G13" s="6"/>
      <c r="H13" s="247"/>
      <c r="K13" s="25"/>
      <c r="L13" s="25"/>
      <c r="M13" s="25"/>
    </row>
    <row r="14" spans="1:13" x14ac:dyDescent="0.2">
      <c r="A14" s="26"/>
      <c r="B14" s="354"/>
      <c r="C14" s="355"/>
      <c r="D14" s="356"/>
      <c r="E14" s="139"/>
      <c r="F14" s="282"/>
      <c r="G14" s="6">
        <f t="shared" ref="G14:G39" si="0">+F14*E14</f>
        <v>0</v>
      </c>
      <c r="H14" s="247"/>
      <c r="K14" s="25"/>
      <c r="L14" s="25"/>
      <c r="M14" s="25"/>
    </row>
    <row r="15" spans="1:13" ht="51" x14ac:dyDescent="0.2">
      <c r="A15" s="26">
        <f>MAX($A$9:A14)+1</f>
        <v>2</v>
      </c>
      <c r="B15" s="354"/>
      <c r="C15" s="357" t="s">
        <v>759</v>
      </c>
      <c r="D15" s="358"/>
      <c r="E15" s="330"/>
      <c r="F15" s="282"/>
      <c r="G15" s="6">
        <f t="shared" si="0"/>
        <v>0</v>
      </c>
      <c r="H15" s="247"/>
      <c r="K15" s="25"/>
      <c r="L15" s="25"/>
      <c r="M15" s="25"/>
    </row>
    <row r="16" spans="1:13" x14ac:dyDescent="0.2">
      <c r="A16" s="26"/>
      <c r="B16" s="29" t="s">
        <v>159</v>
      </c>
      <c r="C16" s="236" t="s">
        <v>757</v>
      </c>
      <c r="D16" s="358" t="s">
        <v>628</v>
      </c>
      <c r="E16" s="139">
        <v>44</v>
      </c>
      <c r="F16" s="211"/>
      <c r="G16" s="279">
        <f>+F16*E16</f>
        <v>0</v>
      </c>
      <c r="H16" s="247"/>
      <c r="K16" s="25"/>
      <c r="L16" s="25"/>
      <c r="M16" s="25"/>
    </row>
    <row r="17" spans="1:13" x14ac:dyDescent="0.2">
      <c r="A17" s="26"/>
      <c r="B17" s="29" t="s">
        <v>160</v>
      </c>
      <c r="C17" s="3" t="s">
        <v>758</v>
      </c>
      <c r="D17" s="358" t="s">
        <v>32</v>
      </c>
      <c r="E17" s="139">
        <v>1</v>
      </c>
      <c r="F17" s="211"/>
      <c r="G17" s="279">
        <f t="shared" ref="G17" si="1">+F17*E17</f>
        <v>0</v>
      </c>
      <c r="H17" s="247"/>
      <c r="I17" s="63"/>
      <c r="J17" s="7"/>
      <c r="K17" s="25"/>
      <c r="L17" s="25"/>
      <c r="M17" s="25"/>
    </row>
    <row r="18" spans="1:13" x14ac:dyDescent="0.2">
      <c r="A18" s="26"/>
      <c r="B18" s="354"/>
      <c r="C18" s="355"/>
      <c r="D18" s="358"/>
      <c r="E18" s="139"/>
      <c r="F18" s="282"/>
      <c r="G18" s="279">
        <f t="shared" si="0"/>
        <v>0</v>
      </c>
      <c r="H18" s="247"/>
      <c r="K18" s="25"/>
      <c r="L18" s="25"/>
      <c r="M18" s="25"/>
    </row>
    <row r="19" spans="1:13" x14ac:dyDescent="0.2">
      <c r="A19" s="26"/>
      <c r="B19" s="354"/>
      <c r="C19" s="355"/>
      <c r="D19" s="356"/>
      <c r="E19" s="139"/>
      <c r="F19" s="282"/>
      <c r="G19" s="279">
        <f t="shared" si="0"/>
        <v>0</v>
      </c>
      <c r="H19" s="247"/>
      <c r="K19" s="25"/>
      <c r="L19" s="25"/>
      <c r="M19" s="25"/>
    </row>
    <row r="20" spans="1:13" ht="57" customHeight="1" x14ac:dyDescent="0.2">
      <c r="A20" s="26">
        <f>MAX($A$9:A19)+1</f>
        <v>3</v>
      </c>
      <c r="B20" s="354"/>
      <c r="C20" s="340" t="s">
        <v>760</v>
      </c>
      <c r="E20" s="359"/>
      <c r="F20" s="333"/>
      <c r="G20" s="279"/>
      <c r="H20" s="247"/>
      <c r="K20" s="25"/>
      <c r="L20" s="25"/>
      <c r="M20" s="25"/>
    </row>
    <row r="21" spans="1:13" x14ac:dyDescent="0.2">
      <c r="A21" s="26"/>
      <c r="B21" s="29" t="s">
        <v>35</v>
      </c>
      <c r="C21" s="14" t="s">
        <v>627</v>
      </c>
      <c r="D21" s="358" t="s">
        <v>471</v>
      </c>
      <c r="E21" s="139">
        <v>1</v>
      </c>
      <c r="F21" s="282"/>
      <c r="G21" s="279">
        <f>+F21*E21</f>
        <v>0</v>
      </c>
      <c r="H21" s="247"/>
      <c r="K21" s="25"/>
      <c r="L21" s="25"/>
      <c r="M21" s="25"/>
    </row>
    <row r="22" spans="1:13" x14ac:dyDescent="0.2">
      <c r="A22" s="26"/>
      <c r="B22" s="354"/>
      <c r="C22" s="355"/>
      <c r="D22" s="358"/>
      <c r="E22" s="139"/>
      <c r="F22" s="282"/>
      <c r="G22" s="279"/>
      <c r="H22" s="247"/>
      <c r="K22" s="25"/>
      <c r="L22" s="25"/>
      <c r="M22" s="25"/>
    </row>
    <row r="23" spans="1:13" x14ac:dyDescent="0.2">
      <c r="A23" s="26"/>
      <c r="B23" s="354"/>
      <c r="C23" s="355"/>
      <c r="D23" s="356"/>
      <c r="E23" s="139"/>
      <c r="F23" s="282"/>
      <c r="G23" s="279">
        <f t="shared" si="0"/>
        <v>0</v>
      </c>
      <c r="H23" s="247"/>
      <c r="K23" s="25"/>
      <c r="L23" s="25"/>
      <c r="M23" s="25"/>
    </row>
    <row r="24" spans="1:13" ht="38.25" x14ac:dyDescent="0.2">
      <c r="A24" s="26">
        <f>MAX($A$9:A23)+1</f>
        <v>4</v>
      </c>
      <c r="B24" s="354"/>
      <c r="C24" s="340" t="s">
        <v>761</v>
      </c>
      <c r="E24" s="359"/>
      <c r="F24" s="333"/>
      <c r="G24" s="279"/>
      <c r="H24" s="247"/>
      <c r="K24" s="25"/>
      <c r="L24" s="25"/>
      <c r="M24" s="25"/>
    </row>
    <row r="25" spans="1:13" x14ac:dyDescent="0.2">
      <c r="A25" s="26"/>
      <c r="B25" s="29" t="s">
        <v>35</v>
      </c>
      <c r="C25" s="14" t="s">
        <v>627</v>
      </c>
      <c r="D25" s="356" t="s">
        <v>471</v>
      </c>
      <c r="E25" s="139">
        <v>1</v>
      </c>
      <c r="F25" s="282"/>
      <c r="G25" s="279">
        <f>+F25*E25</f>
        <v>0</v>
      </c>
      <c r="H25" s="247"/>
      <c r="K25" s="25"/>
      <c r="L25" s="25"/>
      <c r="M25" s="25"/>
    </row>
    <row r="26" spans="1:13" x14ac:dyDescent="0.2">
      <c r="A26" s="26"/>
      <c r="B26" s="354"/>
      <c r="C26" s="355"/>
      <c r="D26" s="356"/>
      <c r="E26" s="139"/>
      <c r="F26" s="282"/>
      <c r="G26" s="279"/>
      <c r="H26" s="247"/>
      <c r="K26" s="25"/>
      <c r="L26" s="25"/>
      <c r="M26" s="25"/>
    </row>
    <row r="27" spans="1:13" x14ac:dyDescent="0.2">
      <c r="A27" s="26"/>
      <c r="B27" s="354"/>
      <c r="C27" s="355"/>
      <c r="D27" s="356"/>
      <c r="E27" s="139"/>
      <c r="F27" s="282"/>
      <c r="G27" s="279">
        <f t="shared" si="0"/>
        <v>0</v>
      </c>
      <c r="H27" s="247"/>
      <c r="K27" s="25"/>
      <c r="L27" s="25"/>
      <c r="M27" s="25"/>
    </row>
    <row r="28" spans="1:13" ht="31.9" customHeight="1" x14ac:dyDescent="0.2">
      <c r="A28" s="26">
        <f>MAX($A$9:A27)+1</f>
        <v>5</v>
      </c>
      <c r="B28" s="354"/>
      <c r="C28" s="340" t="s">
        <v>762</v>
      </c>
      <c r="E28" s="359"/>
      <c r="F28" s="333"/>
      <c r="G28" s="279"/>
      <c r="H28" s="247"/>
      <c r="K28" s="25"/>
      <c r="L28" s="25"/>
      <c r="M28" s="25"/>
    </row>
    <row r="29" spans="1:13" x14ac:dyDescent="0.2">
      <c r="A29" s="26"/>
      <c r="B29" s="29" t="s">
        <v>35</v>
      </c>
      <c r="C29" s="14" t="s">
        <v>627</v>
      </c>
      <c r="D29" s="356" t="s">
        <v>471</v>
      </c>
      <c r="E29" s="139">
        <v>1</v>
      </c>
      <c r="F29" s="282"/>
      <c r="G29" s="279">
        <f>+F29*E29</f>
        <v>0</v>
      </c>
      <c r="H29" s="247"/>
      <c r="K29" s="25"/>
      <c r="L29" s="25"/>
      <c r="M29" s="25"/>
    </row>
    <row r="30" spans="1:13" x14ac:dyDescent="0.2">
      <c r="A30" s="26"/>
      <c r="B30" s="354"/>
      <c r="D30" s="356"/>
      <c r="E30" s="139"/>
      <c r="F30" s="282"/>
      <c r="G30" s="279"/>
      <c r="H30" s="247"/>
      <c r="K30" s="25"/>
      <c r="L30" s="25"/>
      <c r="M30" s="25"/>
    </row>
    <row r="31" spans="1:13" x14ac:dyDescent="0.2">
      <c r="A31" s="26"/>
      <c r="B31" s="354"/>
      <c r="C31" s="355"/>
      <c r="D31" s="356"/>
      <c r="E31" s="139"/>
      <c r="F31" s="282"/>
      <c r="G31" s="279">
        <f t="shared" si="0"/>
        <v>0</v>
      </c>
      <c r="H31" s="247"/>
      <c r="K31" s="25"/>
      <c r="L31" s="25"/>
      <c r="M31" s="25"/>
    </row>
    <row r="32" spans="1:13" x14ac:dyDescent="0.2">
      <c r="A32" s="26">
        <f>MAX($A$9:A31)+1</f>
        <v>6</v>
      </c>
      <c r="B32" s="354"/>
      <c r="C32" s="355" t="s">
        <v>763</v>
      </c>
      <c r="E32" s="359"/>
      <c r="F32" s="333"/>
      <c r="G32" s="279"/>
      <c r="H32" s="247"/>
      <c r="K32" s="25"/>
      <c r="L32" s="25"/>
      <c r="M32" s="25"/>
    </row>
    <row r="33" spans="1:13" x14ac:dyDescent="0.2">
      <c r="A33" s="26"/>
      <c r="B33" s="29" t="s">
        <v>35</v>
      </c>
      <c r="C33" s="14" t="s">
        <v>627</v>
      </c>
      <c r="D33" s="356" t="s">
        <v>471</v>
      </c>
      <c r="E33" s="139">
        <v>1</v>
      </c>
      <c r="F33" s="282"/>
      <c r="G33" s="279">
        <f>+F33*E33</f>
        <v>0</v>
      </c>
      <c r="H33" s="247"/>
      <c r="K33" s="25"/>
      <c r="L33" s="25"/>
      <c r="M33" s="25"/>
    </row>
    <row r="34" spans="1:13" x14ac:dyDescent="0.2">
      <c r="A34" s="26"/>
      <c r="B34" s="354"/>
      <c r="C34" s="355"/>
      <c r="D34" s="356"/>
      <c r="E34" s="139"/>
      <c r="F34" s="282"/>
      <c r="G34" s="279"/>
      <c r="H34" s="247"/>
      <c r="K34" s="25"/>
      <c r="L34" s="25"/>
      <c r="M34" s="25"/>
    </row>
    <row r="35" spans="1:13" x14ac:dyDescent="0.2">
      <c r="A35" s="26"/>
      <c r="B35" s="354"/>
      <c r="C35" s="355"/>
      <c r="D35" s="356"/>
      <c r="E35" s="139"/>
      <c r="F35" s="282"/>
      <c r="G35" s="279">
        <f t="shared" si="0"/>
        <v>0</v>
      </c>
      <c r="H35" s="247"/>
      <c r="K35" s="25"/>
      <c r="L35" s="25"/>
      <c r="M35" s="25"/>
    </row>
    <row r="36" spans="1:13" ht="25.5" x14ac:dyDescent="0.2">
      <c r="A36" s="26">
        <f>MAX($A$9:A35)+1</f>
        <v>7</v>
      </c>
      <c r="B36" s="354"/>
      <c r="C36" s="340" t="s">
        <v>764</v>
      </c>
      <c r="E36" s="359"/>
      <c r="F36" s="333"/>
      <c r="G36" s="279"/>
      <c r="H36" s="247"/>
      <c r="K36" s="25"/>
      <c r="L36" s="25"/>
      <c r="M36" s="25"/>
    </row>
    <row r="37" spans="1:13" x14ac:dyDescent="0.2">
      <c r="A37" s="26"/>
      <c r="B37" s="29" t="s">
        <v>35</v>
      </c>
      <c r="C37" s="142" t="s">
        <v>748</v>
      </c>
      <c r="D37" s="358"/>
      <c r="E37" s="139"/>
      <c r="F37" s="282"/>
      <c r="G37" s="279"/>
      <c r="H37" s="247"/>
      <c r="K37" s="25"/>
      <c r="L37" s="25"/>
      <c r="M37" s="25"/>
    </row>
    <row r="38" spans="1:13" ht="17.45" customHeight="1" x14ac:dyDescent="0.2">
      <c r="A38" s="26"/>
      <c r="B38" s="354"/>
      <c r="C38" s="14" t="s">
        <v>765</v>
      </c>
      <c r="D38" s="358" t="s">
        <v>32</v>
      </c>
      <c r="E38" s="139">
        <v>1</v>
      </c>
      <c r="F38" s="282"/>
      <c r="G38" s="279">
        <f>+F38*E38</f>
        <v>0</v>
      </c>
      <c r="H38" s="247"/>
      <c r="K38" s="25"/>
      <c r="L38" s="25"/>
      <c r="M38" s="25"/>
    </row>
    <row r="39" spans="1:13" x14ac:dyDescent="0.2">
      <c r="A39" s="26"/>
      <c r="B39" s="354"/>
      <c r="C39" s="355"/>
      <c r="D39" s="356"/>
      <c r="E39" s="139"/>
      <c r="F39" s="282"/>
      <c r="G39" s="279">
        <f t="shared" si="0"/>
        <v>0</v>
      </c>
      <c r="H39" s="247"/>
      <c r="K39" s="25"/>
      <c r="L39" s="25"/>
      <c r="M39" s="25"/>
    </row>
    <row r="40" spans="1:13" x14ac:dyDescent="0.2">
      <c r="A40" s="13"/>
      <c r="B40" s="29"/>
      <c r="C40" s="14"/>
      <c r="D40" s="25"/>
      <c r="E40" s="137"/>
      <c r="F40" s="282"/>
      <c r="G40" s="279"/>
      <c r="H40" s="360"/>
    </row>
    <row r="41" spans="1:13" s="22" customFormat="1" x14ac:dyDescent="0.2">
      <c r="A41" s="41">
        <f>+A8</f>
        <v>16</v>
      </c>
      <c r="B41" s="32"/>
      <c r="C41" s="33" t="str">
        <f>+C8</f>
        <v>ELEKTRO INSTALACIJE</v>
      </c>
      <c r="D41" s="33"/>
      <c r="E41" s="96" t="s">
        <v>167</v>
      </c>
      <c r="F41" s="34"/>
      <c r="G41" s="323">
        <f>SUM(G6:G40)</f>
        <v>0</v>
      </c>
      <c r="H41" s="248"/>
    </row>
    <row r="42" spans="1:13" x14ac:dyDescent="0.2">
      <c r="A42" s="13"/>
      <c r="B42" s="29"/>
      <c r="E42" s="6"/>
      <c r="G42" s="6"/>
      <c r="H42" s="361"/>
    </row>
    <row r="43" spans="1:13" x14ac:dyDescent="0.2">
      <c r="B43" s="29"/>
      <c r="H43" s="361"/>
    </row>
    <row r="44" spans="1:13" x14ac:dyDescent="0.2">
      <c r="B44" s="29"/>
      <c r="H44" s="361"/>
    </row>
    <row r="45" spans="1:13" x14ac:dyDescent="0.2">
      <c r="B45" s="29"/>
      <c r="H45" s="361"/>
    </row>
    <row r="46" spans="1:13" x14ac:dyDescent="0.2">
      <c r="B46" s="29"/>
      <c r="H46" s="361"/>
    </row>
    <row r="47" spans="1:13" x14ac:dyDescent="0.2">
      <c r="B47" s="29"/>
      <c r="H47" s="361"/>
    </row>
    <row r="48" spans="1:13" x14ac:dyDescent="0.2">
      <c r="B48" s="29"/>
      <c r="H48" s="361"/>
    </row>
    <row r="49" spans="2:8" x14ac:dyDescent="0.2">
      <c r="B49" s="29"/>
      <c r="H49" s="361"/>
    </row>
    <row r="50" spans="2:8" x14ac:dyDescent="0.2">
      <c r="B50" s="29"/>
      <c r="H50" s="361"/>
    </row>
    <row r="51" spans="2:8" x14ac:dyDescent="0.2">
      <c r="B51" s="29"/>
      <c r="H51" s="361"/>
    </row>
    <row r="52" spans="2:8" x14ac:dyDescent="0.2">
      <c r="B52" s="29"/>
      <c r="H52" s="361"/>
    </row>
    <row r="53" spans="2:8" x14ac:dyDescent="0.2">
      <c r="B53" s="29"/>
      <c r="H53" s="361"/>
    </row>
    <row r="54" spans="2:8" x14ac:dyDescent="0.2">
      <c r="B54" s="29"/>
      <c r="H54" s="361"/>
    </row>
    <row r="55" spans="2:8" x14ac:dyDescent="0.2">
      <c r="B55" s="29"/>
      <c r="H55" s="361"/>
    </row>
    <row r="56" spans="2:8" x14ac:dyDescent="0.2">
      <c r="B56" s="29"/>
      <c r="H56" s="361"/>
    </row>
    <row r="57" spans="2:8" x14ac:dyDescent="0.2">
      <c r="B57" s="29"/>
      <c r="H57" s="361"/>
    </row>
    <row r="58" spans="2:8" x14ac:dyDescent="0.2">
      <c r="B58" s="29"/>
      <c r="H58" s="361"/>
    </row>
    <row r="59" spans="2:8" x14ac:dyDescent="0.2">
      <c r="B59" s="29"/>
      <c r="H59" s="361"/>
    </row>
    <row r="60" spans="2:8" x14ac:dyDescent="0.2">
      <c r="B60" s="29"/>
      <c r="H60" s="361"/>
    </row>
    <row r="61" spans="2:8" x14ac:dyDescent="0.2">
      <c r="B61" s="29"/>
      <c r="H61" s="361"/>
    </row>
    <row r="62" spans="2:8" x14ac:dyDescent="0.2">
      <c r="B62" s="29"/>
      <c r="H62" s="361"/>
    </row>
    <row r="63" spans="2:8" x14ac:dyDescent="0.2">
      <c r="B63" s="29"/>
      <c r="H63" s="361"/>
    </row>
    <row r="64" spans="2:8" x14ac:dyDescent="0.2">
      <c r="B64" s="29"/>
      <c r="H64" s="361"/>
    </row>
    <row r="65" spans="2:8" x14ac:dyDescent="0.2">
      <c r="B65" s="29"/>
      <c r="H65" s="361"/>
    </row>
    <row r="66" spans="2:8" x14ac:dyDescent="0.2">
      <c r="B66" s="29"/>
      <c r="H66" s="361"/>
    </row>
    <row r="67" spans="2:8" x14ac:dyDescent="0.2">
      <c r="B67" s="29"/>
      <c r="H67" s="361"/>
    </row>
    <row r="68" spans="2:8" x14ac:dyDescent="0.2">
      <c r="B68" s="29"/>
      <c r="H68" s="361"/>
    </row>
    <row r="69" spans="2:8" x14ac:dyDescent="0.2">
      <c r="B69" s="29"/>
      <c r="H69" s="361"/>
    </row>
    <row r="70" spans="2:8" x14ac:dyDescent="0.2">
      <c r="B70" s="29"/>
      <c r="H70" s="361"/>
    </row>
    <row r="71" spans="2:8" x14ac:dyDescent="0.2">
      <c r="B71" s="29"/>
      <c r="H71" s="361"/>
    </row>
    <row r="72" spans="2:8" x14ac:dyDescent="0.2">
      <c r="B72" s="29"/>
      <c r="H72" s="361"/>
    </row>
    <row r="73" spans="2:8" x14ac:dyDescent="0.2">
      <c r="B73" s="29"/>
      <c r="H73" s="361"/>
    </row>
    <row r="74" spans="2:8" x14ac:dyDescent="0.2">
      <c r="B74" s="29"/>
      <c r="H74" s="361"/>
    </row>
    <row r="75" spans="2:8" x14ac:dyDescent="0.2">
      <c r="B75" s="29"/>
      <c r="H75" s="361"/>
    </row>
    <row r="76" spans="2:8" x14ac:dyDescent="0.2">
      <c r="B76" s="29"/>
      <c r="H76" s="361"/>
    </row>
    <row r="77" spans="2:8" x14ac:dyDescent="0.2">
      <c r="B77" s="29"/>
      <c r="H77" s="361"/>
    </row>
    <row r="78" spans="2:8" x14ac:dyDescent="0.2">
      <c r="B78" s="29"/>
      <c r="H78" s="361"/>
    </row>
    <row r="79" spans="2:8" x14ac:dyDescent="0.2">
      <c r="B79" s="29"/>
      <c r="H79" s="361"/>
    </row>
    <row r="80" spans="2:8" x14ac:dyDescent="0.2">
      <c r="B80" s="29"/>
      <c r="H80" s="361"/>
    </row>
    <row r="81" spans="2:8" x14ac:dyDescent="0.2">
      <c r="B81" s="29"/>
      <c r="H81" s="361"/>
    </row>
    <row r="82" spans="2:8" x14ac:dyDescent="0.2">
      <c r="B82" s="29"/>
      <c r="H82" s="361"/>
    </row>
    <row r="83" spans="2:8" x14ac:dyDescent="0.2">
      <c r="B83" s="29"/>
      <c r="H83" s="361"/>
    </row>
    <row r="84" spans="2:8" x14ac:dyDescent="0.2">
      <c r="B84" s="29"/>
      <c r="H84" s="361"/>
    </row>
    <row r="85" spans="2:8" x14ac:dyDescent="0.2">
      <c r="B85" s="29"/>
      <c r="H85" s="361"/>
    </row>
    <row r="86" spans="2:8" x14ac:dyDescent="0.2">
      <c r="B86" s="29"/>
      <c r="H86" s="361"/>
    </row>
    <row r="87" spans="2:8" x14ac:dyDescent="0.2">
      <c r="B87" s="29"/>
      <c r="H87" s="361"/>
    </row>
    <row r="88" spans="2:8" x14ac:dyDescent="0.2">
      <c r="B88" s="29"/>
      <c r="H88" s="361"/>
    </row>
    <row r="89" spans="2:8" x14ac:dyDescent="0.2">
      <c r="B89" s="29"/>
      <c r="H89" s="361"/>
    </row>
    <row r="90" spans="2:8" x14ac:dyDescent="0.2">
      <c r="B90" s="29"/>
      <c r="H90" s="361"/>
    </row>
    <row r="91" spans="2:8" x14ac:dyDescent="0.2">
      <c r="B91" s="29"/>
      <c r="H91" s="361"/>
    </row>
    <row r="92" spans="2:8" x14ac:dyDescent="0.2">
      <c r="B92" s="29"/>
      <c r="H92" s="361"/>
    </row>
    <row r="93" spans="2:8" x14ac:dyDescent="0.2">
      <c r="B93" s="29"/>
      <c r="H93" s="361"/>
    </row>
    <row r="94" spans="2:8" x14ac:dyDescent="0.2">
      <c r="B94" s="29"/>
      <c r="H94" s="361"/>
    </row>
    <row r="95" spans="2:8" x14ac:dyDescent="0.2">
      <c r="B95" s="29"/>
      <c r="H95" s="361"/>
    </row>
    <row r="96" spans="2:8" x14ac:dyDescent="0.2">
      <c r="B96" s="29"/>
      <c r="H96" s="361"/>
    </row>
    <row r="97" spans="2:8" x14ac:dyDescent="0.2">
      <c r="B97" s="29"/>
      <c r="H97" s="361"/>
    </row>
    <row r="98" spans="2:8" x14ac:dyDescent="0.2">
      <c r="B98" s="29"/>
      <c r="H98" s="361"/>
    </row>
    <row r="99" spans="2:8" x14ac:dyDescent="0.2">
      <c r="B99" s="29"/>
      <c r="H99" s="361"/>
    </row>
    <row r="100" spans="2:8" x14ac:dyDescent="0.2">
      <c r="B100" s="29"/>
      <c r="H100" s="361"/>
    </row>
    <row r="101" spans="2:8" x14ac:dyDescent="0.2">
      <c r="B101" s="29"/>
      <c r="H101" s="361"/>
    </row>
    <row r="102" spans="2:8" x14ac:dyDescent="0.2">
      <c r="B102" s="29"/>
      <c r="H102" s="361"/>
    </row>
    <row r="103" spans="2:8" x14ac:dyDescent="0.2">
      <c r="B103" s="29"/>
      <c r="H103" s="361"/>
    </row>
    <row r="104" spans="2:8" x14ac:dyDescent="0.2">
      <c r="B104" s="29"/>
      <c r="H104" s="361"/>
    </row>
    <row r="105" spans="2:8" x14ac:dyDescent="0.2">
      <c r="B105" s="29"/>
      <c r="H105" s="361"/>
    </row>
    <row r="106" spans="2:8" x14ac:dyDescent="0.2">
      <c r="B106" s="29"/>
      <c r="H106" s="361"/>
    </row>
    <row r="107" spans="2:8" x14ac:dyDescent="0.2">
      <c r="B107" s="29"/>
      <c r="H107" s="361"/>
    </row>
    <row r="108" spans="2:8" x14ac:dyDescent="0.2">
      <c r="B108" s="29"/>
      <c r="H108" s="361"/>
    </row>
    <row r="109" spans="2:8" x14ac:dyDescent="0.2">
      <c r="B109" s="29"/>
      <c r="H109" s="361"/>
    </row>
    <row r="110" spans="2:8" x14ac:dyDescent="0.2">
      <c r="B110" s="29"/>
      <c r="H110" s="361"/>
    </row>
    <row r="111" spans="2:8" x14ac:dyDescent="0.2">
      <c r="B111" s="29"/>
      <c r="H111" s="361"/>
    </row>
    <row r="112" spans="2:8" x14ac:dyDescent="0.2">
      <c r="B112" s="29"/>
      <c r="H112" s="361"/>
    </row>
    <row r="113" spans="2:8" x14ac:dyDescent="0.2">
      <c r="B113" s="29"/>
      <c r="H113" s="361"/>
    </row>
    <row r="114" spans="2:8" x14ac:dyDescent="0.2">
      <c r="B114" s="29"/>
      <c r="H114" s="361"/>
    </row>
    <row r="115" spans="2:8" x14ac:dyDescent="0.2">
      <c r="B115" s="29"/>
      <c r="H115" s="361"/>
    </row>
    <row r="116" spans="2:8" x14ac:dyDescent="0.2">
      <c r="B116" s="29"/>
      <c r="H116" s="361"/>
    </row>
    <row r="117" spans="2:8" x14ac:dyDescent="0.2">
      <c r="B117" s="29"/>
      <c r="H117" s="361"/>
    </row>
    <row r="118" spans="2:8" x14ac:dyDescent="0.2">
      <c r="B118" s="29"/>
      <c r="H118" s="361"/>
    </row>
    <row r="119" spans="2:8" x14ac:dyDescent="0.2">
      <c r="B119" s="29"/>
      <c r="H119" s="361"/>
    </row>
    <row r="120" spans="2:8" x14ac:dyDescent="0.2">
      <c r="B120" s="29"/>
      <c r="H120" s="361"/>
    </row>
    <row r="121" spans="2:8" x14ac:dyDescent="0.2">
      <c r="B121" s="29"/>
      <c r="H121" s="361"/>
    </row>
    <row r="122" spans="2:8" x14ac:dyDescent="0.2">
      <c r="B122" s="29"/>
      <c r="H122" s="361"/>
    </row>
    <row r="123" spans="2:8" x14ac:dyDescent="0.2">
      <c r="B123" s="29"/>
      <c r="H123" s="361"/>
    </row>
    <row r="124" spans="2:8" x14ac:dyDescent="0.2">
      <c r="B124" s="29"/>
      <c r="H124" s="361"/>
    </row>
    <row r="125" spans="2:8" x14ac:dyDescent="0.2">
      <c r="B125" s="29"/>
      <c r="H125" s="361"/>
    </row>
    <row r="126" spans="2:8" x14ac:dyDescent="0.2">
      <c r="B126" s="29"/>
      <c r="H126" s="361"/>
    </row>
    <row r="127" spans="2:8" x14ac:dyDescent="0.2">
      <c r="B127" s="29"/>
      <c r="H127" s="361"/>
    </row>
    <row r="128" spans="2:8" x14ac:dyDescent="0.2">
      <c r="B128" s="29"/>
      <c r="H128" s="361"/>
    </row>
    <row r="129" spans="2:8" x14ac:dyDescent="0.2">
      <c r="B129" s="29"/>
      <c r="H129" s="361"/>
    </row>
    <row r="130" spans="2:8" x14ac:dyDescent="0.2">
      <c r="B130" s="29"/>
      <c r="H130" s="361"/>
    </row>
    <row r="131" spans="2:8" x14ac:dyDescent="0.2">
      <c r="B131" s="29"/>
      <c r="H131" s="361"/>
    </row>
    <row r="132" spans="2:8" x14ac:dyDescent="0.2">
      <c r="B132" s="29"/>
      <c r="H132" s="361"/>
    </row>
    <row r="133" spans="2:8" x14ac:dyDescent="0.2">
      <c r="B133" s="29"/>
      <c r="H133" s="361"/>
    </row>
    <row r="134" spans="2:8" x14ac:dyDescent="0.2">
      <c r="B134" s="29"/>
      <c r="H134" s="361"/>
    </row>
    <row r="135" spans="2:8" x14ac:dyDescent="0.2">
      <c r="B135" s="29"/>
      <c r="H135" s="361"/>
    </row>
    <row r="136" spans="2:8" x14ac:dyDescent="0.2">
      <c r="B136" s="29"/>
      <c r="H136" s="361"/>
    </row>
    <row r="137" spans="2:8" x14ac:dyDescent="0.2">
      <c r="B137" s="29"/>
      <c r="H137" s="361"/>
    </row>
    <row r="138" spans="2:8" x14ac:dyDescent="0.2">
      <c r="B138" s="29"/>
      <c r="H138" s="361"/>
    </row>
    <row r="139" spans="2:8" x14ac:dyDescent="0.2">
      <c r="B139" s="29"/>
      <c r="H139" s="361"/>
    </row>
    <row r="140" spans="2:8" x14ac:dyDescent="0.2">
      <c r="B140" s="29"/>
      <c r="H140" s="361"/>
    </row>
    <row r="141" spans="2:8" x14ac:dyDescent="0.2">
      <c r="B141" s="29"/>
      <c r="H141" s="361"/>
    </row>
    <row r="142" spans="2:8" x14ac:dyDescent="0.2">
      <c r="B142" s="29"/>
      <c r="H142" s="361"/>
    </row>
    <row r="143" spans="2:8" x14ac:dyDescent="0.2">
      <c r="B143" s="29"/>
      <c r="H143" s="361"/>
    </row>
    <row r="144" spans="2:8" x14ac:dyDescent="0.2">
      <c r="B144" s="29"/>
      <c r="H144" s="361"/>
    </row>
    <row r="145" spans="2:8" x14ac:dyDescent="0.2">
      <c r="B145" s="29"/>
      <c r="H145" s="361"/>
    </row>
    <row r="146" spans="2:8" x14ac:dyDescent="0.2">
      <c r="B146" s="29"/>
      <c r="H146" s="361"/>
    </row>
    <row r="147" spans="2:8" x14ac:dyDescent="0.2">
      <c r="B147" s="29"/>
      <c r="H147" s="361"/>
    </row>
    <row r="148" spans="2:8" x14ac:dyDescent="0.2">
      <c r="B148" s="29"/>
      <c r="H148" s="361"/>
    </row>
    <row r="149" spans="2:8" x14ac:dyDescent="0.2">
      <c r="B149" s="29"/>
      <c r="H149" s="361"/>
    </row>
    <row r="150" spans="2:8" x14ac:dyDescent="0.2">
      <c r="B150" s="29"/>
      <c r="H150" s="361"/>
    </row>
    <row r="151" spans="2:8" x14ac:dyDescent="0.2">
      <c r="B151" s="29"/>
      <c r="H151" s="361"/>
    </row>
    <row r="152" spans="2:8" x14ac:dyDescent="0.2">
      <c r="B152" s="29"/>
      <c r="H152" s="361"/>
    </row>
    <row r="153" spans="2:8" x14ac:dyDescent="0.2">
      <c r="B153" s="29"/>
      <c r="H153" s="361"/>
    </row>
    <row r="154" spans="2:8" x14ac:dyDescent="0.2">
      <c r="B154" s="29"/>
      <c r="H154" s="361"/>
    </row>
    <row r="155" spans="2:8" x14ac:dyDescent="0.2">
      <c r="B155" s="29"/>
      <c r="H155" s="361"/>
    </row>
    <row r="156" spans="2:8" x14ac:dyDescent="0.2">
      <c r="B156" s="29"/>
      <c r="H156" s="361"/>
    </row>
    <row r="157" spans="2:8" x14ac:dyDescent="0.2">
      <c r="B157" s="29"/>
      <c r="H157" s="361"/>
    </row>
    <row r="158" spans="2:8" x14ac:dyDescent="0.2">
      <c r="B158" s="29"/>
      <c r="H158" s="361"/>
    </row>
    <row r="159" spans="2:8" x14ac:dyDescent="0.2">
      <c r="B159" s="29"/>
      <c r="H159" s="361"/>
    </row>
    <row r="160" spans="2:8" x14ac:dyDescent="0.2">
      <c r="B160" s="29"/>
      <c r="H160" s="361"/>
    </row>
    <row r="161" spans="2:8" x14ac:dyDescent="0.2">
      <c r="B161" s="29"/>
      <c r="H161" s="361"/>
    </row>
    <row r="162" spans="2:8" x14ac:dyDescent="0.2">
      <c r="B162" s="29"/>
      <c r="H162" s="361"/>
    </row>
    <row r="163" spans="2:8" x14ac:dyDescent="0.2">
      <c r="B163" s="29"/>
      <c r="H163" s="361"/>
    </row>
    <row r="164" spans="2:8" x14ac:dyDescent="0.2">
      <c r="B164" s="29"/>
      <c r="H164" s="361"/>
    </row>
    <row r="165" spans="2:8" x14ac:dyDescent="0.2">
      <c r="B165" s="29"/>
      <c r="H165" s="361"/>
    </row>
    <row r="166" spans="2:8" x14ac:dyDescent="0.2">
      <c r="B166" s="29"/>
      <c r="H166" s="361"/>
    </row>
    <row r="167" spans="2:8" x14ac:dyDescent="0.2">
      <c r="B167" s="29"/>
      <c r="H167" s="361"/>
    </row>
    <row r="168" spans="2:8" x14ac:dyDescent="0.2">
      <c r="B168" s="29"/>
      <c r="H168" s="361"/>
    </row>
    <row r="169" spans="2:8" x14ac:dyDescent="0.2">
      <c r="B169" s="29"/>
      <c r="H169" s="361"/>
    </row>
    <row r="170" spans="2:8" x14ac:dyDescent="0.2">
      <c r="B170" s="29"/>
      <c r="H170" s="361"/>
    </row>
    <row r="171" spans="2:8" x14ac:dyDescent="0.2">
      <c r="B171" s="29"/>
      <c r="H171" s="361"/>
    </row>
    <row r="172" spans="2:8" x14ac:dyDescent="0.2">
      <c r="B172" s="29"/>
      <c r="H172" s="361"/>
    </row>
    <row r="173" spans="2:8" x14ac:dyDescent="0.2">
      <c r="B173" s="29"/>
      <c r="H173" s="361"/>
    </row>
    <row r="174" spans="2:8" x14ac:dyDescent="0.2">
      <c r="B174" s="29"/>
      <c r="H174" s="361"/>
    </row>
    <row r="175" spans="2:8" x14ac:dyDescent="0.2">
      <c r="B175" s="29"/>
      <c r="H175" s="361"/>
    </row>
    <row r="176" spans="2:8" x14ac:dyDescent="0.2">
      <c r="B176" s="29"/>
      <c r="H176" s="361"/>
    </row>
    <row r="177" spans="2:8" x14ac:dyDescent="0.2">
      <c r="B177" s="29"/>
      <c r="H177" s="361"/>
    </row>
    <row r="178" spans="2:8" x14ac:dyDescent="0.2">
      <c r="B178" s="29"/>
      <c r="H178" s="361"/>
    </row>
    <row r="179" spans="2:8" x14ac:dyDescent="0.2">
      <c r="B179" s="29"/>
      <c r="H179" s="361"/>
    </row>
    <row r="180" spans="2:8" x14ac:dyDescent="0.2">
      <c r="B180" s="29"/>
      <c r="H180" s="361"/>
    </row>
    <row r="181" spans="2:8" x14ac:dyDescent="0.2">
      <c r="B181" s="29"/>
      <c r="H181" s="361"/>
    </row>
    <row r="182" spans="2:8" x14ac:dyDescent="0.2">
      <c r="B182" s="29"/>
      <c r="H182" s="361"/>
    </row>
    <row r="183" spans="2:8" x14ac:dyDescent="0.2">
      <c r="B183" s="29"/>
      <c r="H183" s="361"/>
    </row>
    <row r="184" spans="2:8" x14ac:dyDescent="0.2">
      <c r="B184" s="29"/>
      <c r="H184" s="361"/>
    </row>
    <row r="185" spans="2:8" x14ac:dyDescent="0.2">
      <c r="B185" s="29"/>
      <c r="H185" s="361"/>
    </row>
    <row r="186" spans="2:8" x14ac:dyDescent="0.2">
      <c r="B186" s="29"/>
      <c r="H186" s="361"/>
    </row>
    <row r="187" spans="2:8" x14ac:dyDescent="0.2">
      <c r="B187" s="29"/>
      <c r="H187" s="361"/>
    </row>
    <row r="188" spans="2:8" x14ac:dyDescent="0.2">
      <c r="B188" s="29"/>
      <c r="H188" s="361"/>
    </row>
    <row r="189" spans="2:8" x14ac:dyDescent="0.2">
      <c r="B189" s="29"/>
      <c r="H189" s="361"/>
    </row>
    <row r="190" spans="2:8" x14ac:dyDescent="0.2">
      <c r="B190" s="29"/>
      <c r="H190" s="361"/>
    </row>
    <row r="191" spans="2:8" x14ac:dyDescent="0.2">
      <c r="B191" s="29"/>
      <c r="H191" s="361"/>
    </row>
    <row r="192" spans="2:8" x14ac:dyDescent="0.2">
      <c r="B192" s="29"/>
      <c r="H192" s="361"/>
    </row>
    <row r="193" spans="2:8" x14ac:dyDescent="0.2">
      <c r="B193" s="29"/>
      <c r="H193" s="361"/>
    </row>
    <row r="194" spans="2:8" x14ac:dyDescent="0.2">
      <c r="B194" s="29"/>
      <c r="H194" s="361"/>
    </row>
    <row r="195" spans="2:8" x14ac:dyDescent="0.2">
      <c r="B195" s="29"/>
      <c r="H195" s="361"/>
    </row>
    <row r="196" spans="2:8" x14ac:dyDescent="0.2">
      <c r="B196" s="29"/>
      <c r="H196" s="361"/>
    </row>
    <row r="197" spans="2:8" x14ac:dyDescent="0.2">
      <c r="B197" s="29"/>
      <c r="H197" s="361"/>
    </row>
    <row r="198" spans="2:8" x14ac:dyDescent="0.2">
      <c r="B198" s="29"/>
      <c r="H198" s="361"/>
    </row>
    <row r="199" spans="2:8" x14ac:dyDescent="0.2">
      <c r="B199" s="29"/>
      <c r="H199" s="361"/>
    </row>
    <row r="200" spans="2:8" x14ac:dyDescent="0.2">
      <c r="B200" s="29"/>
      <c r="H200" s="361"/>
    </row>
    <row r="201" spans="2:8" x14ac:dyDescent="0.2">
      <c r="B201" s="29"/>
      <c r="H201" s="361"/>
    </row>
    <row r="202" spans="2:8" x14ac:dyDescent="0.2">
      <c r="B202" s="29"/>
      <c r="H202" s="361"/>
    </row>
    <row r="203" spans="2:8" x14ac:dyDescent="0.2">
      <c r="B203" s="29"/>
      <c r="H203" s="361"/>
    </row>
    <row r="204" spans="2:8" x14ac:dyDescent="0.2">
      <c r="B204" s="29"/>
      <c r="H204" s="361"/>
    </row>
    <row r="205" spans="2:8" x14ac:dyDescent="0.2">
      <c r="B205" s="29"/>
      <c r="H205" s="361"/>
    </row>
    <row r="206" spans="2:8" x14ac:dyDescent="0.2">
      <c r="B206" s="29"/>
      <c r="H206" s="361"/>
    </row>
    <row r="207" spans="2:8" x14ac:dyDescent="0.2">
      <c r="B207" s="29"/>
      <c r="H207" s="361"/>
    </row>
    <row r="208" spans="2:8" x14ac:dyDescent="0.2">
      <c r="B208" s="29"/>
      <c r="H208" s="361"/>
    </row>
    <row r="209" spans="2:8" x14ac:dyDescent="0.2">
      <c r="B209" s="29"/>
      <c r="H209" s="361"/>
    </row>
    <row r="210" spans="2:8" x14ac:dyDescent="0.2">
      <c r="B210" s="29"/>
      <c r="H210" s="361"/>
    </row>
    <row r="211" spans="2:8" x14ac:dyDescent="0.2">
      <c r="B211" s="29"/>
      <c r="H211" s="361"/>
    </row>
    <row r="212" spans="2:8" x14ac:dyDescent="0.2">
      <c r="B212" s="29"/>
      <c r="H212" s="361"/>
    </row>
    <row r="213" spans="2:8" x14ac:dyDescent="0.2">
      <c r="B213" s="29"/>
      <c r="H213" s="361"/>
    </row>
    <row r="214" spans="2:8" x14ac:dyDescent="0.2">
      <c r="B214" s="29"/>
      <c r="H214" s="361"/>
    </row>
    <row r="215" spans="2:8" x14ac:dyDescent="0.2">
      <c r="B215" s="29"/>
      <c r="H215" s="361"/>
    </row>
    <row r="216" spans="2:8" x14ac:dyDescent="0.2">
      <c r="B216" s="29"/>
      <c r="H216" s="361"/>
    </row>
    <row r="217" spans="2:8" x14ac:dyDescent="0.2">
      <c r="B217" s="29"/>
      <c r="H217" s="361"/>
    </row>
    <row r="218" spans="2:8" x14ac:dyDescent="0.2">
      <c r="B218" s="29"/>
      <c r="H218" s="361"/>
    </row>
    <row r="219" spans="2:8" x14ac:dyDescent="0.2">
      <c r="B219" s="29"/>
      <c r="H219" s="361"/>
    </row>
    <row r="220" spans="2:8" x14ac:dyDescent="0.2">
      <c r="B220" s="29"/>
      <c r="H220" s="361"/>
    </row>
    <row r="221" spans="2:8" x14ac:dyDescent="0.2">
      <c r="B221" s="29"/>
      <c r="H221" s="361"/>
    </row>
    <row r="222" spans="2:8" x14ac:dyDescent="0.2">
      <c r="B222" s="29"/>
      <c r="H222" s="361"/>
    </row>
    <row r="223" spans="2:8" x14ac:dyDescent="0.2">
      <c r="B223" s="29"/>
      <c r="H223" s="361"/>
    </row>
    <row r="224" spans="2:8" x14ac:dyDescent="0.2">
      <c r="B224" s="29"/>
      <c r="H224" s="361"/>
    </row>
    <row r="225" spans="2:8" x14ac:dyDescent="0.2">
      <c r="B225" s="29"/>
      <c r="H225" s="361"/>
    </row>
    <row r="226" spans="2:8" x14ac:dyDescent="0.2">
      <c r="B226" s="29"/>
      <c r="H226" s="361"/>
    </row>
    <row r="227" spans="2:8" x14ac:dyDescent="0.2">
      <c r="B227" s="29"/>
      <c r="H227" s="361"/>
    </row>
    <row r="228" spans="2:8" x14ac:dyDescent="0.2">
      <c r="B228" s="29"/>
      <c r="H228" s="361"/>
    </row>
    <row r="229" spans="2:8" x14ac:dyDescent="0.2">
      <c r="B229" s="29"/>
      <c r="H229" s="361"/>
    </row>
    <row r="230" spans="2:8" x14ac:dyDescent="0.2">
      <c r="B230" s="29"/>
      <c r="H230" s="361"/>
    </row>
    <row r="231" spans="2:8" x14ac:dyDescent="0.2">
      <c r="B231" s="29"/>
      <c r="H231" s="361"/>
    </row>
    <row r="232" spans="2:8" x14ac:dyDescent="0.2">
      <c r="B232" s="29"/>
      <c r="H232" s="361"/>
    </row>
    <row r="233" spans="2:8" x14ac:dyDescent="0.2">
      <c r="B233" s="29"/>
      <c r="H233" s="361"/>
    </row>
    <row r="234" spans="2:8" x14ac:dyDescent="0.2">
      <c r="B234" s="29"/>
      <c r="H234" s="361"/>
    </row>
    <row r="235" spans="2:8" x14ac:dyDescent="0.2">
      <c r="B235" s="29"/>
      <c r="H235" s="361"/>
    </row>
    <row r="236" spans="2:8" x14ac:dyDescent="0.2">
      <c r="B236" s="29"/>
      <c r="H236" s="361"/>
    </row>
    <row r="237" spans="2:8" x14ac:dyDescent="0.2">
      <c r="B237" s="29"/>
      <c r="H237" s="361"/>
    </row>
    <row r="238" spans="2:8" x14ac:dyDescent="0.2">
      <c r="B238" s="29"/>
      <c r="H238" s="361"/>
    </row>
    <row r="239" spans="2:8" x14ac:dyDescent="0.2">
      <c r="B239" s="29"/>
      <c r="H239" s="361"/>
    </row>
    <row r="240" spans="2:8" x14ac:dyDescent="0.2">
      <c r="B240" s="29"/>
      <c r="H240" s="361"/>
    </row>
    <row r="241" spans="2:8" x14ac:dyDescent="0.2">
      <c r="B241" s="29"/>
      <c r="H241" s="361"/>
    </row>
    <row r="242" spans="2:8" x14ac:dyDescent="0.2">
      <c r="B242" s="29"/>
      <c r="H242" s="361"/>
    </row>
    <row r="243" spans="2:8" x14ac:dyDescent="0.2">
      <c r="B243" s="29"/>
      <c r="H243" s="361"/>
    </row>
    <row r="244" spans="2:8" x14ac:dyDescent="0.2">
      <c r="B244" s="29"/>
      <c r="H244" s="361"/>
    </row>
    <row r="245" spans="2:8" x14ac:dyDescent="0.2">
      <c r="B245" s="29"/>
      <c r="H245" s="361"/>
    </row>
    <row r="246" spans="2:8" x14ac:dyDescent="0.2">
      <c r="B246" s="29"/>
      <c r="H246" s="361"/>
    </row>
    <row r="247" spans="2:8" x14ac:dyDescent="0.2">
      <c r="B247" s="29"/>
      <c r="H247" s="361"/>
    </row>
    <row r="248" spans="2:8" x14ac:dyDescent="0.2">
      <c r="B248" s="29"/>
      <c r="H248" s="361"/>
    </row>
    <row r="249" spans="2:8" x14ac:dyDescent="0.2">
      <c r="B249" s="29"/>
      <c r="H249" s="361"/>
    </row>
    <row r="250" spans="2:8" x14ac:dyDescent="0.2">
      <c r="B250" s="29"/>
      <c r="H250" s="361"/>
    </row>
    <row r="251" spans="2:8" x14ac:dyDescent="0.2">
      <c r="B251" s="29"/>
      <c r="H251" s="361"/>
    </row>
    <row r="252" spans="2:8" x14ac:dyDescent="0.2">
      <c r="B252" s="29"/>
      <c r="H252" s="361"/>
    </row>
    <row r="253" spans="2:8" x14ac:dyDescent="0.2">
      <c r="B253" s="29"/>
      <c r="H253" s="361"/>
    </row>
    <row r="254" spans="2:8" x14ac:dyDescent="0.2">
      <c r="B254" s="29"/>
      <c r="H254" s="361"/>
    </row>
    <row r="255" spans="2:8" x14ac:dyDescent="0.2">
      <c r="B255" s="29"/>
      <c r="H255" s="361"/>
    </row>
    <row r="256" spans="2:8" x14ac:dyDescent="0.2">
      <c r="B256" s="29"/>
      <c r="H256" s="361"/>
    </row>
    <row r="257" spans="2:8" x14ac:dyDescent="0.2">
      <c r="B257" s="29"/>
      <c r="H257" s="361"/>
    </row>
    <row r="258" spans="2:8" x14ac:dyDescent="0.2">
      <c r="B258" s="29"/>
      <c r="H258" s="361"/>
    </row>
    <row r="259" spans="2:8" x14ac:dyDescent="0.2">
      <c r="B259" s="29"/>
      <c r="H259" s="361"/>
    </row>
    <row r="260" spans="2:8" x14ac:dyDescent="0.2">
      <c r="B260" s="29"/>
      <c r="H260" s="361"/>
    </row>
    <row r="261" spans="2:8" x14ac:dyDescent="0.2">
      <c r="B261" s="29"/>
      <c r="H261" s="361"/>
    </row>
    <row r="262" spans="2:8" x14ac:dyDescent="0.2">
      <c r="B262" s="29"/>
      <c r="H262" s="361"/>
    </row>
    <row r="263" spans="2:8" x14ac:dyDescent="0.2">
      <c r="B263" s="29"/>
      <c r="H263" s="361"/>
    </row>
    <row r="264" spans="2:8" x14ac:dyDescent="0.2">
      <c r="B264" s="29"/>
      <c r="H264" s="361"/>
    </row>
    <row r="265" spans="2:8" x14ac:dyDescent="0.2">
      <c r="B265" s="29"/>
      <c r="H265" s="361"/>
    </row>
    <row r="266" spans="2:8" x14ac:dyDescent="0.2">
      <c r="B266" s="29"/>
      <c r="H266" s="361"/>
    </row>
    <row r="267" spans="2:8" x14ac:dyDescent="0.2">
      <c r="B267" s="29"/>
      <c r="H267" s="361"/>
    </row>
    <row r="268" spans="2:8" x14ac:dyDescent="0.2">
      <c r="B268" s="29"/>
      <c r="H268" s="361"/>
    </row>
    <row r="269" spans="2:8" x14ac:dyDescent="0.2">
      <c r="B269" s="29"/>
      <c r="H269" s="361"/>
    </row>
    <row r="270" spans="2:8" x14ac:dyDescent="0.2">
      <c r="B270" s="29"/>
      <c r="H270" s="361"/>
    </row>
    <row r="271" spans="2:8" x14ac:dyDescent="0.2">
      <c r="B271" s="29"/>
      <c r="H271" s="361"/>
    </row>
    <row r="272" spans="2:8" x14ac:dyDescent="0.2">
      <c r="B272" s="29"/>
      <c r="H272" s="361"/>
    </row>
    <row r="273" spans="2:8" x14ac:dyDescent="0.2">
      <c r="B273" s="29"/>
      <c r="H273" s="361"/>
    </row>
    <row r="274" spans="2:8" x14ac:dyDescent="0.2">
      <c r="B274" s="29"/>
      <c r="H274" s="361"/>
    </row>
    <row r="275" spans="2:8" x14ac:dyDescent="0.2">
      <c r="B275" s="29"/>
      <c r="H275" s="361"/>
    </row>
    <row r="276" spans="2:8" x14ac:dyDescent="0.2">
      <c r="B276" s="29"/>
      <c r="H276" s="361"/>
    </row>
    <row r="277" spans="2:8" x14ac:dyDescent="0.2">
      <c r="B277" s="29"/>
      <c r="H277" s="361"/>
    </row>
    <row r="278" spans="2:8" x14ac:dyDescent="0.2">
      <c r="B278" s="29"/>
      <c r="H278" s="361"/>
    </row>
    <row r="279" spans="2:8" x14ac:dyDescent="0.2">
      <c r="B279" s="29"/>
      <c r="H279" s="361"/>
    </row>
    <row r="280" spans="2:8" x14ac:dyDescent="0.2">
      <c r="B280" s="29"/>
      <c r="H280" s="361"/>
    </row>
    <row r="281" spans="2:8" x14ac:dyDescent="0.2">
      <c r="B281" s="29"/>
      <c r="H281" s="361"/>
    </row>
    <row r="282" spans="2:8" x14ac:dyDescent="0.2">
      <c r="B282" s="29"/>
      <c r="H282" s="361"/>
    </row>
    <row r="283" spans="2:8" x14ac:dyDescent="0.2">
      <c r="B283" s="29"/>
      <c r="H283" s="361"/>
    </row>
    <row r="284" spans="2:8" x14ac:dyDescent="0.2">
      <c r="B284" s="29"/>
      <c r="H284" s="361"/>
    </row>
    <row r="285" spans="2:8" x14ac:dyDescent="0.2">
      <c r="B285" s="29"/>
      <c r="H285" s="361"/>
    </row>
    <row r="286" spans="2:8" x14ac:dyDescent="0.2">
      <c r="B286" s="29"/>
      <c r="H286" s="361"/>
    </row>
    <row r="287" spans="2:8" x14ac:dyDescent="0.2">
      <c r="B287" s="29"/>
      <c r="H287" s="361"/>
    </row>
    <row r="288" spans="2:8" x14ac:dyDescent="0.2">
      <c r="B288" s="29"/>
      <c r="H288" s="361"/>
    </row>
    <row r="289" spans="2:8" x14ac:dyDescent="0.2">
      <c r="B289" s="29"/>
      <c r="H289" s="361"/>
    </row>
    <row r="290" spans="2:8" x14ac:dyDescent="0.2">
      <c r="B290" s="29"/>
      <c r="H290" s="361"/>
    </row>
    <row r="291" spans="2:8" x14ac:dyDescent="0.2">
      <c r="B291" s="29"/>
      <c r="H291" s="361"/>
    </row>
    <row r="292" spans="2:8" x14ac:dyDescent="0.2">
      <c r="B292" s="29"/>
      <c r="H292" s="361"/>
    </row>
    <row r="293" spans="2:8" x14ac:dyDescent="0.2">
      <c r="B293" s="29"/>
      <c r="H293" s="361"/>
    </row>
    <row r="294" spans="2:8" x14ac:dyDescent="0.2">
      <c r="B294" s="29"/>
      <c r="H294" s="361"/>
    </row>
    <row r="295" spans="2:8" x14ac:dyDescent="0.2">
      <c r="B295" s="29"/>
      <c r="H295" s="361"/>
    </row>
    <row r="296" spans="2:8" x14ac:dyDescent="0.2">
      <c r="B296" s="29"/>
      <c r="H296" s="361"/>
    </row>
    <row r="297" spans="2:8" x14ac:dyDescent="0.2">
      <c r="B297" s="29"/>
      <c r="H297" s="361"/>
    </row>
    <row r="298" spans="2:8" x14ac:dyDescent="0.2">
      <c r="B298" s="29"/>
      <c r="H298" s="361"/>
    </row>
    <row r="299" spans="2:8" x14ac:dyDescent="0.2">
      <c r="B299" s="29"/>
      <c r="H299" s="361"/>
    </row>
    <row r="300" spans="2:8" x14ac:dyDescent="0.2">
      <c r="B300" s="29"/>
      <c r="H300" s="361"/>
    </row>
    <row r="301" spans="2:8" x14ac:dyDescent="0.2">
      <c r="B301" s="29"/>
      <c r="H301" s="361"/>
    </row>
    <row r="302" spans="2:8" x14ac:dyDescent="0.2">
      <c r="B302" s="29"/>
      <c r="H302" s="361"/>
    </row>
    <row r="303" spans="2:8" x14ac:dyDescent="0.2">
      <c r="B303" s="29"/>
      <c r="H303" s="361"/>
    </row>
    <row r="304" spans="2:8" x14ac:dyDescent="0.2">
      <c r="B304" s="29"/>
      <c r="H304" s="361"/>
    </row>
    <row r="305" spans="2:8" x14ac:dyDescent="0.2">
      <c r="B305" s="29"/>
      <c r="H305" s="361"/>
    </row>
    <row r="306" spans="2:8" x14ac:dyDescent="0.2">
      <c r="B306" s="29"/>
      <c r="H306" s="361"/>
    </row>
    <row r="307" spans="2:8" x14ac:dyDescent="0.2">
      <c r="B307" s="29"/>
      <c r="H307" s="361"/>
    </row>
    <row r="308" spans="2:8" x14ac:dyDescent="0.2">
      <c r="B308" s="29"/>
      <c r="H308" s="361"/>
    </row>
    <row r="309" spans="2:8" x14ac:dyDescent="0.2">
      <c r="B309" s="29"/>
      <c r="H309" s="361"/>
    </row>
    <row r="310" spans="2:8" x14ac:dyDescent="0.2">
      <c r="B310" s="29"/>
      <c r="H310" s="361"/>
    </row>
    <row r="311" spans="2:8" x14ac:dyDescent="0.2">
      <c r="B311" s="29"/>
      <c r="H311" s="361"/>
    </row>
    <row r="312" spans="2:8" x14ac:dyDescent="0.2">
      <c r="B312" s="29"/>
      <c r="H312" s="361"/>
    </row>
    <row r="313" spans="2:8" x14ac:dyDescent="0.2">
      <c r="B313" s="29"/>
      <c r="H313" s="361"/>
    </row>
    <row r="314" spans="2:8" x14ac:dyDescent="0.2">
      <c r="B314" s="29"/>
      <c r="H314" s="361"/>
    </row>
    <row r="315" spans="2:8" x14ac:dyDescent="0.2">
      <c r="B315" s="29"/>
      <c r="H315" s="361"/>
    </row>
    <row r="316" spans="2:8" x14ac:dyDescent="0.2">
      <c r="B316" s="29"/>
      <c r="H316" s="361"/>
    </row>
    <row r="317" spans="2:8" x14ac:dyDescent="0.2">
      <c r="B317" s="29"/>
      <c r="H317" s="361"/>
    </row>
    <row r="318" spans="2:8" x14ac:dyDescent="0.2">
      <c r="B318" s="29"/>
      <c r="H318" s="361"/>
    </row>
    <row r="319" spans="2:8" x14ac:dyDescent="0.2">
      <c r="B319" s="29"/>
      <c r="H319" s="361"/>
    </row>
    <row r="320" spans="2:8" x14ac:dyDescent="0.2">
      <c r="B320" s="29"/>
      <c r="H320" s="361"/>
    </row>
    <row r="321" spans="2:8" x14ac:dyDescent="0.2">
      <c r="B321" s="29"/>
      <c r="H321" s="361"/>
    </row>
    <row r="322" spans="2:8" x14ac:dyDescent="0.2">
      <c r="B322" s="29"/>
      <c r="H322" s="361"/>
    </row>
    <row r="323" spans="2:8" x14ac:dyDescent="0.2">
      <c r="B323" s="29"/>
      <c r="H323" s="361"/>
    </row>
    <row r="324" spans="2:8" x14ac:dyDescent="0.2">
      <c r="B324" s="29"/>
      <c r="H324" s="361"/>
    </row>
    <row r="325" spans="2:8" x14ac:dyDescent="0.2">
      <c r="B325" s="29"/>
      <c r="H325" s="361"/>
    </row>
    <row r="326" spans="2:8" x14ac:dyDescent="0.2">
      <c r="B326" s="29"/>
      <c r="H326" s="361"/>
    </row>
    <row r="327" spans="2:8" x14ac:dyDescent="0.2">
      <c r="B327" s="29"/>
      <c r="H327" s="361"/>
    </row>
    <row r="328" spans="2:8" x14ac:dyDescent="0.2">
      <c r="B328" s="29"/>
      <c r="H328" s="361"/>
    </row>
    <row r="329" spans="2:8" x14ac:dyDescent="0.2">
      <c r="B329" s="29"/>
      <c r="H329" s="361"/>
    </row>
    <row r="330" spans="2:8" x14ac:dyDescent="0.2">
      <c r="B330" s="29"/>
      <c r="H330" s="361"/>
    </row>
    <row r="331" spans="2:8" x14ac:dyDescent="0.2">
      <c r="B331" s="29"/>
      <c r="H331" s="361"/>
    </row>
    <row r="332" spans="2:8" x14ac:dyDescent="0.2">
      <c r="B332" s="29"/>
      <c r="H332" s="361"/>
    </row>
    <row r="333" spans="2:8" x14ac:dyDescent="0.2">
      <c r="B333" s="29"/>
      <c r="H333" s="361"/>
    </row>
    <row r="334" spans="2:8" x14ac:dyDescent="0.2">
      <c r="B334" s="29"/>
      <c r="H334" s="361"/>
    </row>
    <row r="335" spans="2:8" x14ac:dyDescent="0.2">
      <c r="B335" s="29"/>
      <c r="H335" s="361"/>
    </row>
    <row r="336" spans="2:8" x14ac:dyDescent="0.2">
      <c r="B336" s="29"/>
      <c r="H336" s="361"/>
    </row>
    <row r="337" spans="2:8" x14ac:dyDescent="0.2">
      <c r="B337" s="29"/>
      <c r="H337" s="361"/>
    </row>
    <row r="338" spans="2:8" x14ac:dyDescent="0.2">
      <c r="B338" s="29"/>
      <c r="H338" s="361"/>
    </row>
    <row r="339" spans="2:8" x14ac:dyDescent="0.2">
      <c r="B339" s="29"/>
      <c r="H339" s="361"/>
    </row>
    <row r="340" spans="2:8" x14ac:dyDescent="0.2">
      <c r="B340" s="29"/>
      <c r="H340" s="361"/>
    </row>
    <row r="341" spans="2:8" x14ac:dyDescent="0.2">
      <c r="B341" s="29"/>
      <c r="H341" s="361"/>
    </row>
    <row r="342" spans="2:8" x14ac:dyDescent="0.2">
      <c r="B342" s="29"/>
      <c r="H342" s="361"/>
    </row>
    <row r="343" spans="2:8" x14ac:dyDescent="0.2">
      <c r="B343" s="29"/>
      <c r="H343" s="361"/>
    </row>
    <row r="344" spans="2:8" x14ac:dyDescent="0.2">
      <c r="B344" s="29"/>
      <c r="H344" s="361"/>
    </row>
    <row r="345" spans="2:8" x14ac:dyDescent="0.2">
      <c r="B345" s="29"/>
      <c r="H345" s="361"/>
    </row>
    <row r="346" spans="2:8" x14ac:dyDescent="0.2">
      <c r="B346" s="29"/>
      <c r="H346" s="361"/>
    </row>
    <row r="347" spans="2:8" x14ac:dyDescent="0.2">
      <c r="B347" s="29"/>
      <c r="H347" s="361"/>
    </row>
    <row r="348" spans="2:8" x14ac:dyDescent="0.2">
      <c r="B348" s="29"/>
      <c r="H348" s="361"/>
    </row>
    <row r="349" spans="2:8" x14ac:dyDescent="0.2">
      <c r="B349" s="29"/>
      <c r="H349" s="361"/>
    </row>
    <row r="350" spans="2:8" x14ac:dyDescent="0.2">
      <c r="B350" s="29"/>
      <c r="H350" s="361"/>
    </row>
    <row r="351" spans="2:8" x14ac:dyDescent="0.2">
      <c r="B351" s="29"/>
      <c r="H351" s="361"/>
    </row>
    <row r="352" spans="2:8" x14ac:dyDescent="0.2">
      <c r="B352" s="29"/>
      <c r="H352" s="361"/>
    </row>
    <row r="353" spans="2:8" x14ac:dyDescent="0.2">
      <c r="B353" s="29"/>
      <c r="H353" s="361"/>
    </row>
    <row r="354" spans="2:8" x14ac:dyDescent="0.2">
      <c r="B354" s="29"/>
      <c r="H354" s="361"/>
    </row>
    <row r="355" spans="2:8" x14ac:dyDescent="0.2">
      <c r="B355" s="29"/>
      <c r="H355" s="361"/>
    </row>
    <row r="356" spans="2:8" x14ac:dyDescent="0.2">
      <c r="B356" s="29"/>
      <c r="H356" s="361"/>
    </row>
    <row r="357" spans="2:8" x14ac:dyDescent="0.2">
      <c r="B357" s="29"/>
      <c r="H357" s="361"/>
    </row>
    <row r="358" spans="2:8" x14ac:dyDescent="0.2">
      <c r="B358" s="29"/>
      <c r="H358" s="361"/>
    </row>
    <row r="359" spans="2:8" x14ac:dyDescent="0.2">
      <c r="B359" s="29"/>
      <c r="H359" s="361"/>
    </row>
    <row r="360" spans="2:8" x14ac:dyDescent="0.2">
      <c r="B360" s="29"/>
      <c r="H360" s="361"/>
    </row>
    <row r="361" spans="2:8" x14ac:dyDescent="0.2">
      <c r="B361" s="29"/>
      <c r="H361" s="361"/>
    </row>
    <row r="362" spans="2:8" x14ac:dyDescent="0.2">
      <c r="B362" s="29"/>
      <c r="H362" s="361"/>
    </row>
    <row r="363" spans="2:8" x14ac:dyDescent="0.2">
      <c r="B363" s="29"/>
      <c r="H363" s="361"/>
    </row>
    <row r="364" spans="2:8" x14ac:dyDescent="0.2">
      <c r="B364" s="29"/>
      <c r="H364" s="361"/>
    </row>
    <row r="365" spans="2:8" x14ac:dyDescent="0.2">
      <c r="B365" s="29"/>
      <c r="H365" s="361"/>
    </row>
    <row r="366" spans="2:8" x14ac:dyDescent="0.2">
      <c r="B366" s="29"/>
      <c r="H366" s="361"/>
    </row>
    <row r="367" spans="2:8" x14ac:dyDescent="0.2">
      <c r="B367" s="29"/>
      <c r="H367" s="361"/>
    </row>
    <row r="368" spans="2:8" x14ac:dyDescent="0.2">
      <c r="B368" s="29"/>
      <c r="H368" s="361"/>
    </row>
    <row r="369" spans="2:8" x14ac:dyDescent="0.2">
      <c r="B369" s="29"/>
      <c r="H369" s="361"/>
    </row>
    <row r="370" spans="2:8" x14ac:dyDescent="0.2">
      <c r="B370" s="29"/>
      <c r="H370" s="361"/>
    </row>
    <row r="371" spans="2:8" x14ac:dyDescent="0.2">
      <c r="B371" s="29"/>
      <c r="H371" s="361"/>
    </row>
    <row r="372" spans="2:8" x14ac:dyDescent="0.2">
      <c r="B372" s="29"/>
      <c r="H372" s="361"/>
    </row>
    <row r="373" spans="2:8" x14ac:dyDescent="0.2">
      <c r="B373" s="29"/>
      <c r="H373" s="361"/>
    </row>
    <row r="374" spans="2:8" x14ac:dyDescent="0.2">
      <c r="B374" s="29"/>
      <c r="H374" s="361"/>
    </row>
    <row r="375" spans="2:8" x14ac:dyDescent="0.2">
      <c r="B375" s="29"/>
      <c r="H375" s="361"/>
    </row>
    <row r="376" spans="2:8" x14ac:dyDescent="0.2">
      <c r="B376" s="29"/>
      <c r="H376" s="361"/>
    </row>
    <row r="377" spans="2:8" x14ac:dyDescent="0.2">
      <c r="B377" s="29"/>
      <c r="H377" s="361"/>
    </row>
    <row r="378" spans="2:8" x14ac:dyDescent="0.2">
      <c r="B378" s="29"/>
      <c r="H378" s="361"/>
    </row>
    <row r="379" spans="2:8" x14ac:dyDescent="0.2">
      <c r="B379" s="29"/>
      <c r="H379" s="361"/>
    </row>
    <row r="380" spans="2:8" x14ac:dyDescent="0.2">
      <c r="B380" s="29"/>
      <c r="H380" s="361"/>
    </row>
    <row r="381" spans="2:8" x14ac:dyDescent="0.2">
      <c r="B381" s="29"/>
      <c r="H381" s="361"/>
    </row>
    <row r="382" spans="2:8" x14ac:dyDescent="0.2">
      <c r="B382" s="29"/>
      <c r="H382" s="361"/>
    </row>
    <row r="383" spans="2:8" x14ac:dyDescent="0.2">
      <c r="B383" s="29"/>
      <c r="H383" s="361"/>
    </row>
    <row r="384" spans="2:8" x14ac:dyDescent="0.2">
      <c r="B384" s="29"/>
      <c r="H384" s="361"/>
    </row>
    <row r="385" spans="2:8" x14ac:dyDescent="0.2">
      <c r="B385" s="29"/>
      <c r="H385" s="361"/>
    </row>
    <row r="386" spans="2:8" x14ac:dyDescent="0.2">
      <c r="B386" s="29"/>
      <c r="H386" s="361"/>
    </row>
    <row r="387" spans="2:8" x14ac:dyDescent="0.2">
      <c r="B387" s="29"/>
      <c r="H387" s="361"/>
    </row>
    <row r="388" spans="2:8" x14ac:dyDescent="0.2">
      <c r="B388" s="29"/>
      <c r="H388" s="361"/>
    </row>
    <row r="389" spans="2:8" x14ac:dyDescent="0.2">
      <c r="B389" s="29"/>
      <c r="H389" s="361"/>
    </row>
    <row r="390" spans="2:8" x14ac:dyDescent="0.2">
      <c r="B390" s="29"/>
      <c r="H390" s="361"/>
    </row>
    <row r="391" spans="2:8" x14ac:dyDescent="0.2">
      <c r="B391" s="29"/>
      <c r="H391" s="361"/>
    </row>
    <row r="392" spans="2:8" x14ac:dyDescent="0.2">
      <c r="B392" s="29"/>
      <c r="H392" s="361"/>
    </row>
    <row r="393" spans="2:8" x14ac:dyDescent="0.2">
      <c r="B393" s="29"/>
      <c r="H393" s="361"/>
    </row>
    <row r="394" spans="2:8" x14ac:dyDescent="0.2">
      <c r="B394" s="29"/>
      <c r="H394" s="361"/>
    </row>
    <row r="395" spans="2:8" x14ac:dyDescent="0.2">
      <c r="B395" s="29"/>
      <c r="H395" s="361"/>
    </row>
    <row r="396" spans="2:8" x14ac:dyDescent="0.2">
      <c r="B396" s="29"/>
      <c r="H396" s="361"/>
    </row>
    <row r="397" spans="2:8" x14ac:dyDescent="0.2">
      <c r="B397" s="29"/>
      <c r="H397" s="361"/>
    </row>
    <row r="398" spans="2:8" x14ac:dyDescent="0.2">
      <c r="B398" s="29"/>
      <c r="H398" s="361"/>
    </row>
    <row r="399" spans="2:8" x14ac:dyDescent="0.2">
      <c r="B399" s="29"/>
      <c r="H399" s="361"/>
    </row>
    <row r="400" spans="2:8" x14ac:dyDescent="0.2">
      <c r="B400" s="29"/>
      <c r="H400" s="361"/>
    </row>
    <row r="401" spans="2:8" x14ac:dyDescent="0.2">
      <c r="B401" s="29"/>
      <c r="H401" s="361"/>
    </row>
    <row r="402" spans="2:8" x14ac:dyDescent="0.2">
      <c r="B402" s="29"/>
      <c r="H402" s="361"/>
    </row>
    <row r="403" spans="2:8" x14ac:dyDescent="0.2">
      <c r="B403" s="29"/>
      <c r="H403" s="361"/>
    </row>
    <row r="404" spans="2:8" x14ac:dyDescent="0.2">
      <c r="B404" s="29"/>
      <c r="H404" s="361"/>
    </row>
    <row r="405" spans="2:8" x14ac:dyDescent="0.2">
      <c r="B405" s="29"/>
      <c r="H405" s="361"/>
    </row>
    <row r="406" spans="2:8" x14ac:dyDescent="0.2">
      <c r="B406" s="29"/>
      <c r="H406" s="361"/>
    </row>
    <row r="407" spans="2:8" x14ac:dyDescent="0.2">
      <c r="B407" s="29"/>
      <c r="H407" s="361"/>
    </row>
    <row r="408" spans="2:8" x14ac:dyDescent="0.2">
      <c r="B408" s="29"/>
      <c r="H408" s="361"/>
    </row>
    <row r="409" spans="2:8" x14ac:dyDescent="0.2">
      <c r="B409" s="29"/>
      <c r="H409" s="361"/>
    </row>
    <row r="410" spans="2:8" x14ac:dyDescent="0.2">
      <c r="B410" s="29"/>
      <c r="H410" s="361"/>
    </row>
    <row r="411" spans="2:8" x14ac:dyDescent="0.2">
      <c r="B411" s="29"/>
      <c r="H411" s="361"/>
    </row>
    <row r="412" spans="2:8" x14ac:dyDescent="0.2">
      <c r="B412" s="29"/>
      <c r="H412" s="361"/>
    </row>
    <row r="413" spans="2:8" x14ac:dyDescent="0.2">
      <c r="B413" s="29"/>
      <c r="H413" s="361"/>
    </row>
    <row r="414" spans="2:8" x14ac:dyDescent="0.2">
      <c r="B414" s="29"/>
      <c r="H414" s="361"/>
    </row>
    <row r="415" spans="2:8" x14ac:dyDescent="0.2">
      <c r="B415" s="29"/>
      <c r="H415" s="361"/>
    </row>
    <row r="416" spans="2:8" x14ac:dyDescent="0.2">
      <c r="B416" s="29"/>
      <c r="H416" s="361"/>
    </row>
    <row r="417" spans="2:8" x14ac:dyDescent="0.2">
      <c r="B417" s="29"/>
      <c r="H417" s="361"/>
    </row>
    <row r="418" spans="2:8" x14ac:dyDescent="0.2">
      <c r="B418" s="29"/>
      <c r="H418" s="361"/>
    </row>
    <row r="419" spans="2:8" x14ac:dyDescent="0.2">
      <c r="B419" s="29"/>
      <c r="H419" s="361"/>
    </row>
    <row r="420" spans="2:8" x14ac:dyDescent="0.2">
      <c r="B420" s="29"/>
      <c r="H420" s="361"/>
    </row>
    <row r="421" spans="2:8" x14ac:dyDescent="0.2">
      <c r="B421" s="29"/>
      <c r="H421" s="361"/>
    </row>
    <row r="422" spans="2:8" x14ac:dyDescent="0.2">
      <c r="B422" s="29"/>
      <c r="H422" s="361"/>
    </row>
    <row r="423" spans="2:8" x14ac:dyDescent="0.2">
      <c r="B423" s="29"/>
      <c r="H423" s="361"/>
    </row>
    <row r="424" spans="2:8" x14ac:dyDescent="0.2">
      <c r="B424" s="29"/>
      <c r="H424" s="361"/>
    </row>
    <row r="425" spans="2:8" x14ac:dyDescent="0.2">
      <c r="B425" s="29"/>
      <c r="H425" s="361"/>
    </row>
    <row r="426" spans="2:8" x14ac:dyDescent="0.2">
      <c r="B426" s="29"/>
      <c r="H426" s="361"/>
    </row>
    <row r="427" spans="2:8" x14ac:dyDescent="0.2">
      <c r="B427" s="29"/>
      <c r="H427" s="361"/>
    </row>
    <row r="428" spans="2:8" x14ac:dyDescent="0.2">
      <c r="B428" s="29"/>
      <c r="H428" s="361"/>
    </row>
    <row r="429" spans="2:8" x14ac:dyDescent="0.2">
      <c r="B429" s="29"/>
      <c r="H429" s="361"/>
    </row>
    <row r="430" spans="2:8" x14ac:dyDescent="0.2">
      <c r="B430" s="29"/>
      <c r="H430" s="361"/>
    </row>
    <row r="431" spans="2:8" x14ac:dyDescent="0.2">
      <c r="B431" s="29"/>
      <c r="H431" s="361"/>
    </row>
    <row r="432" spans="2:8" x14ac:dyDescent="0.2">
      <c r="B432" s="29"/>
      <c r="H432" s="361"/>
    </row>
    <row r="433" spans="2:8" x14ac:dyDescent="0.2">
      <c r="B433" s="29"/>
      <c r="H433" s="361"/>
    </row>
    <row r="434" spans="2:8" x14ac:dyDescent="0.2">
      <c r="B434" s="29"/>
      <c r="H434" s="361"/>
    </row>
    <row r="435" spans="2:8" x14ac:dyDescent="0.2">
      <c r="B435" s="29"/>
      <c r="H435" s="361"/>
    </row>
    <row r="436" spans="2:8" x14ac:dyDescent="0.2">
      <c r="B436" s="29"/>
      <c r="H436" s="361"/>
    </row>
    <row r="437" spans="2:8" x14ac:dyDescent="0.2">
      <c r="B437" s="29"/>
      <c r="H437" s="361"/>
    </row>
    <row r="438" spans="2:8" x14ac:dyDescent="0.2">
      <c r="B438" s="29"/>
      <c r="H438" s="361"/>
    </row>
    <row r="439" spans="2:8" x14ac:dyDescent="0.2">
      <c r="B439" s="29"/>
      <c r="H439" s="361"/>
    </row>
    <row r="440" spans="2:8" x14ac:dyDescent="0.2">
      <c r="B440" s="29"/>
      <c r="H440" s="361"/>
    </row>
    <row r="441" spans="2:8" x14ac:dyDescent="0.2">
      <c r="B441" s="29"/>
      <c r="H441" s="361"/>
    </row>
    <row r="442" spans="2:8" x14ac:dyDescent="0.2">
      <c r="B442" s="29"/>
      <c r="H442" s="361"/>
    </row>
    <row r="443" spans="2:8" x14ac:dyDescent="0.2">
      <c r="B443" s="29"/>
      <c r="H443" s="361"/>
    </row>
    <row r="444" spans="2:8" x14ac:dyDescent="0.2">
      <c r="B444" s="29"/>
      <c r="H444" s="361"/>
    </row>
    <row r="445" spans="2:8" x14ac:dyDescent="0.2">
      <c r="B445" s="29"/>
      <c r="H445" s="361"/>
    </row>
    <row r="446" spans="2:8" x14ac:dyDescent="0.2">
      <c r="B446" s="29"/>
      <c r="H446" s="361"/>
    </row>
    <row r="447" spans="2:8" x14ac:dyDescent="0.2">
      <c r="B447" s="29"/>
      <c r="H447" s="361"/>
    </row>
    <row r="448" spans="2:8" x14ac:dyDescent="0.2">
      <c r="B448" s="29"/>
      <c r="H448" s="361"/>
    </row>
    <row r="449" spans="2:8" x14ac:dyDescent="0.2">
      <c r="B449" s="29"/>
      <c r="H449" s="361"/>
    </row>
    <row r="450" spans="2:8" x14ac:dyDescent="0.2">
      <c r="B450" s="29"/>
      <c r="H450" s="361"/>
    </row>
    <row r="451" spans="2:8" x14ac:dyDescent="0.2">
      <c r="B451" s="29"/>
      <c r="H451" s="361"/>
    </row>
    <row r="452" spans="2:8" x14ac:dyDescent="0.2">
      <c r="B452" s="29"/>
      <c r="H452" s="361"/>
    </row>
    <row r="453" spans="2:8" x14ac:dyDescent="0.2">
      <c r="B453" s="29"/>
      <c r="H453" s="361"/>
    </row>
    <row r="454" spans="2:8" x14ac:dyDescent="0.2">
      <c r="B454" s="29"/>
      <c r="H454" s="361"/>
    </row>
    <row r="455" spans="2:8" x14ac:dyDescent="0.2">
      <c r="B455" s="29"/>
      <c r="H455" s="361"/>
    </row>
    <row r="456" spans="2:8" x14ac:dyDescent="0.2">
      <c r="B456" s="29"/>
      <c r="H456" s="361"/>
    </row>
    <row r="457" spans="2:8" x14ac:dyDescent="0.2">
      <c r="B457" s="29"/>
      <c r="H457" s="361"/>
    </row>
    <row r="458" spans="2:8" x14ac:dyDescent="0.2">
      <c r="B458" s="29"/>
      <c r="H458" s="361"/>
    </row>
    <row r="459" spans="2:8" x14ac:dyDescent="0.2">
      <c r="B459" s="29"/>
      <c r="H459" s="361"/>
    </row>
    <row r="460" spans="2:8" x14ac:dyDescent="0.2">
      <c r="B460" s="29"/>
      <c r="H460" s="361"/>
    </row>
    <row r="461" spans="2:8" x14ac:dyDescent="0.2">
      <c r="B461" s="29"/>
      <c r="H461" s="361"/>
    </row>
    <row r="462" spans="2:8" x14ac:dyDescent="0.2">
      <c r="B462" s="29"/>
      <c r="H462" s="361"/>
    </row>
    <row r="463" spans="2:8" x14ac:dyDescent="0.2">
      <c r="B463" s="29"/>
      <c r="H463" s="361"/>
    </row>
    <row r="464" spans="2:8" x14ac:dyDescent="0.2">
      <c r="B464" s="29"/>
      <c r="H464" s="361"/>
    </row>
    <row r="465" spans="2:8" x14ac:dyDescent="0.2">
      <c r="B465" s="29"/>
      <c r="H465" s="361"/>
    </row>
    <row r="466" spans="2:8" x14ac:dyDescent="0.2">
      <c r="B466" s="29"/>
      <c r="H466" s="361"/>
    </row>
    <row r="467" spans="2:8" x14ac:dyDescent="0.2">
      <c r="B467" s="29"/>
      <c r="H467" s="361"/>
    </row>
    <row r="468" spans="2:8" x14ac:dyDescent="0.2">
      <c r="B468" s="29"/>
      <c r="H468" s="361"/>
    </row>
    <row r="469" spans="2:8" x14ac:dyDescent="0.2">
      <c r="B469" s="29"/>
      <c r="H469" s="361"/>
    </row>
    <row r="470" spans="2:8" x14ac:dyDescent="0.2">
      <c r="B470" s="29"/>
      <c r="H470" s="361"/>
    </row>
    <row r="471" spans="2:8" x14ac:dyDescent="0.2">
      <c r="B471" s="29"/>
      <c r="H471" s="361"/>
    </row>
    <row r="472" spans="2:8" x14ac:dyDescent="0.2">
      <c r="B472" s="29"/>
      <c r="H472" s="361"/>
    </row>
    <row r="473" spans="2:8" x14ac:dyDescent="0.2">
      <c r="B473" s="29"/>
      <c r="H473" s="361"/>
    </row>
    <row r="474" spans="2:8" x14ac:dyDescent="0.2">
      <c r="B474" s="29"/>
      <c r="H474" s="361"/>
    </row>
    <row r="475" spans="2:8" x14ac:dyDescent="0.2">
      <c r="B475" s="29"/>
      <c r="H475" s="361"/>
    </row>
    <row r="476" spans="2:8" x14ac:dyDescent="0.2">
      <c r="B476" s="29"/>
      <c r="H476" s="361"/>
    </row>
    <row r="477" spans="2:8" x14ac:dyDescent="0.2">
      <c r="B477" s="29"/>
      <c r="H477" s="361"/>
    </row>
    <row r="478" spans="2:8" x14ac:dyDescent="0.2">
      <c r="B478" s="29"/>
      <c r="H478" s="361"/>
    </row>
    <row r="479" spans="2:8" x14ac:dyDescent="0.2">
      <c r="B479" s="29"/>
      <c r="H479" s="361"/>
    </row>
    <row r="480" spans="2:8" x14ac:dyDescent="0.2">
      <c r="B480" s="29"/>
      <c r="H480" s="361"/>
    </row>
    <row r="481" spans="2:8" x14ac:dyDescent="0.2">
      <c r="B481" s="29"/>
      <c r="H481" s="361"/>
    </row>
    <row r="482" spans="2:8" x14ac:dyDescent="0.2">
      <c r="B482" s="29"/>
      <c r="H482" s="361"/>
    </row>
    <row r="483" spans="2:8" x14ac:dyDescent="0.2">
      <c r="B483" s="29"/>
      <c r="H483" s="361"/>
    </row>
    <row r="484" spans="2:8" x14ac:dyDescent="0.2">
      <c r="B484" s="29"/>
      <c r="H484" s="361"/>
    </row>
    <row r="485" spans="2:8" x14ac:dyDescent="0.2">
      <c r="B485" s="29"/>
      <c r="H485" s="361"/>
    </row>
    <row r="486" spans="2:8" x14ac:dyDescent="0.2">
      <c r="B486" s="29"/>
      <c r="H486" s="361"/>
    </row>
    <row r="487" spans="2:8" x14ac:dyDescent="0.2">
      <c r="B487" s="29"/>
      <c r="H487" s="361"/>
    </row>
    <row r="488" spans="2:8" x14ac:dyDescent="0.2">
      <c r="B488" s="29"/>
      <c r="H488" s="361"/>
    </row>
    <row r="489" spans="2:8" x14ac:dyDescent="0.2">
      <c r="B489" s="29"/>
      <c r="H489" s="361"/>
    </row>
    <row r="490" spans="2:8" x14ac:dyDescent="0.2">
      <c r="B490" s="29"/>
      <c r="H490" s="361"/>
    </row>
    <row r="491" spans="2:8" x14ac:dyDescent="0.2">
      <c r="B491" s="29"/>
      <c r="H491" s="361"/>
    </row>
    <row r="492" spans="2:8" x14ac:dyDescent="0.2">
      <c r="B492" s="29"/>
      <c r="H492" s="361"/>
    </row>
    <row r="493" spans="2:8" x14ac:dyDescent="0.2">
      <c r="B493" s="29"/>
      <c r="H493" s="361"/>
    </row>
    <row r="494" spans="2:8" x14ac:dyDescent="0.2">
      <c r="B494" s="29"/>
      <c r="H494" s="361"/>
    </row>
    <row r="495" spans="2:8" x14ac:dyDescent="0.2">
      <c r="B495" s="29"/>
      <c r="H495" s="361"/>
    </row>
    <row r="496" spans="2:8" x14ac:dyDescent="0.2">
      <c r="B496" s="29"/>
      <c r="H496" s="361"/>
    </row>
    <row r="497" spans="2:8" x14ac:dyDescent="0.2">
      <c r="B497" s="29"/>
      <c r="H497" s="361"/>
    </row>
    <row r="498" spans="2:8" x14ac:dyDescent="0.2">
      <c r="B498" s="29"/>
      <c r="H498" s="361"/>
    </row>
    <row r="499" spans="2:8" x14ac:dyDescent="0.2">
      <c r="B499" s="29"/>
      <c r="H499" s="361"/>
    </row>
    <row r="500" spans="2:8" x14ac:dyDescent="0.2">
      <c r="B500" s="29"/>
      <c r="H500" s="361"/>
    </row>
    <row r="501" spans="2:8" x14ac:dyDescent="0.2">
      <c r="B501" s="29"/>
      <c r="H501" s="361"/>
    </row>
    <row r="502" spans="2:8" x14ac:dyDescent="0.2">
      <c r="B502" s="29"/>
      <c r="H502" s="361"/>
    </row>
    <row r="503" spans="2:8" x14ac:dyDescent="0.2">
      <c r="B503" s="29"/>
      <c r="H503" s="361"/>
    </row>
    <row r="504" spans="2:8" x14ac:dyDescent="0.2">
      <c r="B504" s="29"/>
      <c r="H504" s="361"/>
    </row>
    <row r="505" spans="2:8" x14ac:dyDescent="0.2">
      <c r="B505" s="29"/>
      <c r="H505" s="361"/>
    </row>
    <row r="506" spans="2:8" x14ac:dyDescent="0.2">
      <c r="B506" s="29"/>
      <c r="H506" s="361"/>
    </row>
    <row r="507" spans="2:8" x14ac:dyDescent="0.2">
      <c r="B507" s="29"/>
      <c r="H507" s="361"/>
    </row>
    <row r="508" spans="2:8" x14ac:dyDescent="0.2">
      <c r="B508" s="29"/>
      <c r="H508" s="361"/>
    </row>
    <row r="509" spans="2:8" x14ac:dyDescent="0.2">
      <c r="B509" s="29"/>
      <c r="H509" s="361"/>
    </row>
    <row r="510" spans="2:8" x14ac:dyDescent="0.2">
      <c r="B510" s="29"/>
      <c r="H510" s="361"/>
    </row>
    <row r="511" spans="2:8" x14ac:dyDescent="0.2">
      <c r="B511" s="29"/>
      <c r="H511" s="361"/>
    </row>
    <row r="512" spans="2:8" x14ac:dyDescent="0.2">
      <c r="B512" s="29"/>
      <c r="H512" s="361"/>
    </row>
    <row r="513" spans="2:8" x14ac:dyDescent="0.2">
      <c r="B513" s="29"/>
      <c r="H513" s="361"/>
    </row>
    <row r="514" spans="2:8" x14ac:dyDescent="0.2">
      <c r="B514" s="29"/>
      <c r="H514" s="361"/>
    </row>
    <row r="515" spans="2:8" x14ac:dyDescent="0.2">
      <c r="B515" s="29"/>
      <c r="H515" s="361"/>
    </row>
    <row r="516" spans="2:8" x14ac:dyDescent="0.2">
      <c r="B516" s="29"/>
      <c r="H516" s="361"/>
    </row>
    <row r="517" spans="2:8" x14ac:dyDescent="0.2">
      <c r="B517" s="29"/>
      <c r="H517" s="361"/>
    </row>
    <row r="518" spans="2:8" x14ac:dyDescent="0.2">
      <c r="B518" s="29"/>
      <c r="H518" s="361"/>
    </row>
    <row r="519" spans="2:8" x14ac:dyDescent="0.2">
      <c r="B519" s="29"/>
      <c r="H519" s="361"/>
    </row>
    <row r="520" spans="2:8" x14ac:dyDescent="0.2">
      <c r="B520" s="29"/>
      <c r="H520" s="361"/>
    </row>
    <row r="521" spans="2:8" x14ac:dyDescent="0.2">
      <c r="B521" s="29"/>
      <c r="H521" s="361"/>
    </row>
    <row r="522" spans="2:8" x14ac:dyDescent="0.2">
      <c r="B522" s="29"/>
      <c r="H522" s="361"/>
    </row>
    <row r="523" spans="2:8" x14ac:dyDescent="0.2">
      <c r="B523" s="29"/>
      <c r="H523" s="361"/>
    </row>
    <row r="524" spans="2:8" x14ac:dyDescent="0.2">
      <c r="B524" s="29"/>
      <c r="H524" s="361"/>
    </row>
    <row r="525" spans="2:8" x14ac:dyDescent="0.2">
      <c r="B525" s="29"/>
      <c r="H525" s="361"/>
    </row>
    <row r="526" spans="2:8" x14ac:dyDescent="0.2">
      <c r="B526" s="29"/>
      <c r="H526" s="361"/>
    </row>
    <row r="527" spans="2:8" x14ac:dyDescent="0.2">
      <c r="B527" s="29"/>
      <c r="H527" s="361"/>
    </row>
    <row r="528" spans="2:8" x14ac:dyDescent="0.2">
      <c r="B528" s="29"/>
      <c r="H528" s="361"/>
    </row>
    <row r="529" spans="2:8" x14ac:dyDescent="0.2">
      <c r="B529" s="29"/>
      <c r="H529" s="361"/>
    </row>
    <row r="530" spans="2:8" x14ac:dyDescent="0.2">
      <c r="B530" s="29"/>
      <c r="H530" s="361"/>
    </row>
    <row r="531" spans="2:8" x14ac:dyDescent="0.2">
      <c r="B531" s="29"/>
      <c r="H531" s="361"/>
    </row>
    <row r="532" spans="2:8" x14ac:dyDescent="0.2">
      <c r="B532" s="29"/>
      <c r="H532" s="361"/>
    </row>
    <row r="533" spans="2:8" x14ac:dyDescent="0.2">
      <c r="B533" s="29"/>
      <c r="H533" s="361"/>
    </row>
    <row r="534" spans="2:8" x14ac:dyDescent="0.2">
      <c r="B534" s="29"/>
      <c r="H534" s="361"/>
    </row>
    <row r="535" spans="2:8" x14ac:dyDescent="0.2">
      <c r="B535" s="29"/>
      <c r="H535" s="361"/>
    </row>
    <row r="536" spans="2:8" x14ac:dyDescent="0.2">
      <c r="B536" s="29"/>
      <c r="H536" s="361"/>
    </row>
    <row r="537" spans="2:8" x14ac:dyDescent="0.2">
      <c r="B537" s="29"/>
      <c r="H537" s="361"/>
    </row>
    <row r="538" spans="2:8" x14ac:dyDescent="0.2">
      <c r="B538" s="29"/>
      <c r="H538" s="361"/>
    </row>
    <row r="539" spans="2:8" x14ac:dyDescent="0.2">
      <c r="B539" s="29"/>
      <c r="H539" s="361"/>
    </row>
    <row r="540" spans="2:8" x14ac:dyDescent="0.2">
      <c r="B540" s="29"/>
      <c r="H540" s="361"/>
    </row>
    <row r="541" spans="2:8" x14ac:dyDescent="0.2">
      <c r="B541" s="29"/>
      <c r="H541" s="361"/>
    </row>
    <row r="542" spans="2:8" x14ac:dyDescent="0.2">
      <c r="B542" s="29"/>
      <c r="H542" s="361"/>
    </row>
    <row r="543" spans="2:8" x14ac:dyDescent="0.2">
      <c r="B543" s="29"/>
      <c r="H543" s="361"/>
    </row>
    <row r="544" spans="2:8" x14ac:dyDescent="0.2">
      <c r="B544" s="29"/>
      <c r="H544" s="361"/>
    </row>
    <row r="545" spans="2:8" x14ac:dyDescent="0.2">
      <c r="B545" s="29"/>
      <c r="H545" s="361"/>
    </row>
    <row r="546" spans="2:8" x14ac:dyDescent="0.2">
      <c r="B546" s="29"/>
      <c r="H546" s="361"/>
    </row>
    <row r="547" spans="2:8" x14ac:dyDescent="0.2">
      <c r="B547" s="29"/>
      <c r="H547" s="361"/>
    </row>
    <row r="548" spans="2:8" x14ac:dyDescent="0.2">
      <c r="B548" s="29"/>
      <c r="H548" s="361"/>
    </row>
    <row r="549" spans="2:8" x14ac:dyDescent="0.2">
      <c r="B549" s="29"/>
      <c r="H549" s="361"/>
    </row>
    <row r="550" spans="2:8" x14ac:dyDescent="0.2">
      <c r="B550" s="29"/>
      <c r="H550" s="361"/>
    </row>
    <row r="551" spans="2:8" x14ac:dyDescent="0.2">
      <c r="B551" s="29"/>
      <c r="H551" s="361"/>
    </row>
    <row r="552" spans="2:8" x14ac:dyDescent="0.2">
      <c r="B552" s="29"/>
      <c r="H552" s="361"/>
    </row>
    <row r="553" spans="2:8" x14ac:dyDescent="0.2">
      <c r="B553" s="29"/>
      <c r="H553" s="361"/>
    </row>
    <row r="554" spans="2:8" x14ac:dyDescent="0.2">
      <c r="B554" s="29"/>
      <c r="H554" s="361"/>
    </row>
    <row r="555" spans="2:8" x14ac:dyDescent="0.2">
      <c r="B555" s="29"/>
      <c r="H555" s="361"/>
    </row>
    <row r="556" spans="2:8" x14ac:dyDescent="0.2">
      <c r="B556" s="29"/>
      <c r="H556" s="361"/>
    </row>
    <row r="557" spans="2:8" x14ac:dyDescent="0.2">
      <c r="B557" s="29"/>
      <c r="H557" s="361"/>
    </row>
    <row r="558" spans="2:8" x14ac:dyDescent="0.2">
      <c r="B558" s="29"/>
      <c r="H558" s="361"/>
    </row>
    <row r="559" spans="2:8" x14ac:dyDescent="0.2">
      <c r="B559" s="29"/>
      <c r="H559" s="361"/>
    </row>
    <row r="560" spans="2:8" x14ac:dyDescent="0.2">
      <c r="B560" s="29"/>
      <c r="H560" s="361"/>
    </row>
    <row r="561" spans="2:8" x14ac:dyDescent="0.2">
      <c r="B561" s="29"/>
      <c r="H561" s="361"/>
    </row>
    <row r="562" spans="2:8" x14ac:dyDescent="0.2">
      <c r="B562" s="29"/>
      <c r="H562" s="361"/>
    </row>
    <row r="563" spans="2:8" x14ac:dyDescent="0.2">
      <c r="B563" s="29"/>
      <c r="H563" s="361"/>
    </row>
    <row r="564" spans="2:8" x14ac:dyDescent="0.2">
      <c r="B564" s="29"/>
      <c r="H564" s="361"/>
    </row>
    <row r="565" spans="2:8" x14ac:dyDescent="0.2">
      <c r="B565" s="29"/>
      <c r="H565" s="361"/>
    </row>
    <row r="566" spans="2:8" x14ac:dyDescent="0.2">
      <c r="B566" s="29"/>
      <c r="H566" s="361"/>
    </row>
    <row r="567" spans="2:8" x14ac:dyDescent="0.2">
      <c r="B567" s="29"/>
      <c r="H567" s="361"/>
    </row>
    <row r="568" spans="2:8" x14ac:dyDescent="0.2">
      <c r="B568" s="29"/>
      <c r="H568" s="361"/>
    </row>
    <row r="569" spans="2:8" x14ac:dyDescent="0.2">
      <c r="B569" s="29"/>
      <c r="H569" s="361"/>
    </row>
    <row r="570" spans="2:8" x14ac:dyDescent="0.2">
      <c r="B570" s="29"/>
      <c r="H570" s="361"/>
    </row>
    <row r="571" spans="2:8" x14ac:dyDescent="0.2">
      <c r="B571" s="29"/>
      <c r="H571" s="361"/>
    </row>
    <row r="572" spans="2:8" x14ac:dyDescent="0.2">
      <c r="B572" s="29"/>
      <c r="H572" s="361"/>
    </row>
    <row r="573" spans="2:8" x14ac:dyDescent="0.2">
      <c r="B573" s="29"/>
      <c r="H573" s="361"/>
    </row>
    <row r="574" spans="2:8" x14ac:dyDescent="0.2">
      <c r="B574" s="29"/>
      <c r="H574" s="361"/>
    </row>
    <row r="575" spans="2:8" x14ac:dyDescent="0.2">
      <c r="B575" s="29"/>
      <c r="H575" s="361"/>
    </row>
    <row r="576" spans="2:8" x14ac:dyDescent="0.2">
      <c r="B576" s="29"/>
      <c r="H576" s="361"/>
    </row>
    <row r="577" spans="2:8" x14ac:dyDescent="0.2">
      <c r="B577" s="29"/>
      <c r="H577" s="361"/>
    </row>
    <row r="578" spans="2:8" x14ac:dyDescent="0.2">
      <c r="B578" s="29"/>
      <c r="H578" s="361"/>
    </row>
    <row r="579" spans="2:8" x14ac:dyDescent="0.2">
      <c r="B579" s="29"/>
      <c r="H579" s="361"/>
    </row>
    <row r="580" spans="2:8" x14ac:dyDescent="0.2">
      <c r="B580" s="29"/>
      <c r="H580" s="361"/>
    </row>
    <row r="581" spans="2:8" x14ac:dyDescent="0.2">
      <c r="B581" s="29"/>
    </row>
    <row r="582" spans="2:8" x14ac:dyDescent="0.2">
      <c r="B582" s="29"/>
    </row>
    <row r="583" spans="2:8" x14ac:dyDescent="0.2">
      <c r="B583" s="29"/>
    </row>
    <row r="584" spans="2:8" x14ac:dyDescent="0.2">
      <c r="B584" s="29"/>
    </row>
    <row r="585" spans="2:8" x14ac:dyDescent="0.2">
      <c r="B585" s="29"/>
    </row>
    <row r="586" spans="2:8" x14ac:dyDescent="0.2">
      <c r="B586" s="29"/>
    </row>
    <row r="587" spans="2:8" x14ac:dyDescent="0.2">
      <c r="B587" s="29"/>
    </row>
    <row r="588" spans="2:8" x14ac:dyDescent="0.2">
      <c r="B588" s="29"/>
    </row>
    <row r="589" spans="2:8" x14ac:dyDescent="0.2">
      <c r="B589" s="29"/>
    </row>
    <row r="590" spans="2:8" x14ac:dyDescent="0.2">
      <c r="B590" s="29"/>
    </row>
    <row r="591" spans="2:8" x14ac:dyDescent="0.2">
      <c r="B591" s="29"/>
    </row>
    <row r="592" spans="2:8"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61" fitToHeight="0"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R451"/>
  <sheetViews>
    <sheetView showZeros="0" view="pageBreakPreview" zoomScale="96" zoomScaleNormal="115" zoomScaleSheetLayoutView="96" workbookViewId="0">
      <pane ySplit="5" topLeftCell="A76" activePane="bottomLeft" state="frozen"/>
      <selection activeCell="A46" sqref="A46:XFD47"/>
      <selection pane="bottomLeft" activeCell="M86" sqref="M86"/>
    </sheetView>
  </sheetViews>
  <sheetFormatPr defaultColWidth="9.140625" defaultRowHeight="12.75" x14ac:dyDescent="0.2"/>
  <cols>
    <col min="1" max="1" width="7.42578125" style="2" bestFit="1" customWidth="1"/>
    <col min="2" max="2" width="2.7109375" style="29" bestFit="1" customWidth="1"/>
    <col min="3" max="3" width="43.7109375" style="4" customWidth="1"/>
    <col min="4" max="4" width="9" style="2" customWidth="1"/>
    <col min="5" max="5" width="11.140625" style="5" customWidth="1"/>
    <col min="6" max="6" width="10.7109375" style="6" customWidth="1"/>
    <col min="7" max="7" width="14.42578125" style="7" customWidth="1"/>
    <col min="8" max="8" width="8.28515625" style="2" bestFit="1" customWidth="1"/>
    <col min="9" max="9" width="5.7109375" style="2" customWidth="1"/>
    <col min="10" max="10" width="7" style="2" bestFit="1" customWidth="1"/>
    <col min="11" max="11" width="10" style="7" bestFit="1" customWidth="1"/>
    <col min="12" max="12" width="9.140625" style="7"/>
    <col min="13" max="16384" width="9.140625" style="2"/>
  </cols>
  <sheetData>
    <row r="1" spans="1:18" x14ac:dyDescent="0.2">
      <c r="A1" s="374" t="s">
        <v>2</v>
      </c>
      <c r="B1" s="375"/>
      <c r="C1" s="376"/>
      <c r="D1" s="365" t="str">
        <f>TRO!D1</f>
        <v>REINFORCE d.o.o.</v>
      </c>
      <c r="E1" s="366"/>
      <c r="F1" s="367"/>
      <c r="G1" s="1" t="s">
        <v>243</v>
      </c>
      <c r="K1" s="2"/>
      <c r="L1" s="2"/>
    </row>
    <row r="2" spans="1:18" x14ac:dyDescent="0.2">
      <c r="A2" s="365" t="str">
        <f>TRO!A2</f>
        <v xml:space="preserve">POSLOVNA GRAĐEVINA: UREDSKI PROSTOR </v>
      </c>
      <c r="B2" s="366"/>
      <c r="C2" s="367"/>
      <c r="D2" s="368"/>
      <c r="E2" s="369"/>
      <c r="F2" s="370"/>
      <c r="G2" s="84" t="str">
        <f>TRO!G2</f>
        <v xml:space="preserve">TD: </v>
      </c>
      <c r="K2" s="2"/>
      <c r="L2" s="2"/>
    </row>
    <row r="3" spans="1:18" x14ac:dyDescent="0.2">
      <c r="A3" s="368"/>
      <c r="B3" s="369"/>
      <c r="C3" s="370"/>
      <c r="D3" s="371" t="str">
        <f>TRO!D3</f>
        <v>Put Vrila 26 Omiš 21310</v>
      </c>
      <c r="E3" s="372"/>
      <c r="F3" s="373"/>
      <c r="G3" s="72" t="str">
        <f>TRO!G3</f>
        <v>ZOP: Leć</v>
      </c>
      <c r="K3" s="2"/>
      <c r="L3" s="2"/>
    </row>
    <row r="4" spans="1:18" s="75" customFormat="1" x14ac:dyDescent="0.2">
      <c r="A4" s="73">
        <v>15</v>
      </c>
      <c r="B4" s="92"/>
      <c r="C4" s="75" t="str">
        <f>+C8</f>
        <v>VODOINSTALATERSKI RADOVI</v>
      </c>
      <c r="E4" s="76"/>
      <c r="F4" s="77"/>
      <c r="G4" s="78"/>
      <c r="K4" s="78"/>
      <c r="L4" s="78"/>
    </row>
    <row r="5" spans="1:18" ht="13.5" thickBot="1" x14ac:dyDescent="0.25">
      <c r="A5" s="8" t="s">
        <v>3</v>
      </c>
      <c r="B5" s="30"/>
      <c r="C5" s="66" t="s">
        <v>4</v>
      </c>
      <c r="D5" s="8" t="s">
        <v>5</v>
      </c>
      <c r="E5" s="241" t="s">
        <v>6</v>
      </c>
      <c r="F5" s="12" t="s">
        <v>7</v>
      </c>
      <c r="G5" s="12" t="s">
        <v>8</v>
      </c>
    </row>
    <row r="6" spans="1:18" ht="13.5" thickTop="1" x14ac:dyDescent="0.2">
      <c r="E6" s="6"/>
      <c r="F6" s="282"/>
    </row>
    <row r="7" spans="1:18" x14ac:dyDescent="0.2">
      <c r="A7" s="13"/>
      <c r="C7" s="14"/>
      <c r="D7" s="15"/>
      <c r="E7" s="6"/>
      <c r="F7" s="282"/>
    </row>
    <row r="8" spans="1:18" x14ac:dyDescent="0.2">
      <c r="A8" s="67">
        <v>15</v>
      </c>
      <c r="B8" s="31"/>
      <c r="C8" s="19" t="s">
        <v>766</v>
      </c>
      <c r="D8" s="15"/>
      <c r="E8" s="6"/>
      <c r="F8" s="327"/>
      <c r="G8" s="7">
        <f>+F8*E8</f>
        <v>0</v>
      </c>
    </row>
    <row r="9" spans="1:18" x14ac:dyDescent="0.2">
      <c r="A9" s="26"/>
      <c r="C9" s="14"/>
      <c r="D9" s="25"/>
      <c r="E9" s="6"/>
      <c r="F9" s="282"/>
      <c r="H9" s="7"/>
    </row>
    <row r="10" spans="1:18" s="157" customFormat="1" x14ac:dyDescent="0.2">
      <c r="A10" s="177"/>
      <c r="B10" s="163"/>
      <c r="C10" s="173"/>
      <c r="D10" s="178"/>
      <c r="E10" s="175"/>
      <c r="F10" s="343"/>
      <c r="G10" s="174">
        <f>+F10*E10</f>
        <v>0</v>
      </c>
      <c r="H10" s="160"/>
    </row>
    <row r="11" spans="1:18" s="215" customFormat="1" ht="60.6" customHeight="1" x14ac:dyDescent="0.2">
      <c r="A11" s="213" t="s">
        <v>171</v>
      </c>
      <c r="B11" s="224"/>
      <c r="C11" s="214" t="s">
        <v>767</v>
      </c>
      <c r="F11" s="344"/>
      <c r="H11" s="216"/>
      <c r="I11" s="225"/>
      <c r="J11" s="226"/>
      <c r="K11" s="226"/>
      <c r="L11" s="227"/>
      <c r="M11" s="226"/>
      <c r="N11" s="226"/>
      <c r="O11" s="226"/>
      <c r="P11" s="226"/>
      <c r="Q11" s="226"/>
      <c r="R11" s="226"/>
    </row>
    <row r="12" spans="1:18" s="215" customFormat="1" x14ac:dyDescent="0.2">
      <c r="A12" s="213"/>
      <c r="B12" s="224" t="s">
        <v>35</v>
      </c>
      <c r="C12" s="14" t="s">
        <v>768</v>
      </c>
      <c r="F12" s="344"/>
      <c r="H12" s="216"/>
      <c r="I12" s="225"/>
      <c r="J12" s="226"/>
      <c r="K12" s="226"/>
      <c r="L12" s="227"/>
      <c r="M12" s="226"/>
      <c r="N12" s="226"/>
      <c r="O12" s="226"/>
      <c r="P12" s="226"/>
      <c r="Q12" s="226"/>
      <c r="R12" s="226"/>
    </row>
    <row r="13" spans="1:18" s="215" customFormat="1" x14ac:dyDescent="0.2">
      <c r="A13" s="224"/>
      <c r="B13" s="224" t="s">
        <v>159</v>
      </c>
      <c r="C13" s="214" t="s">
        <v>769</v>
      </c>
      <c r="D13" s="219" t="s">
        <v>605</v>
      </c>
      <c r="E13" s="286">
        <v>5</v>
      </c>
      <c r="F13" s="345"/>
      <c r="G13" s="279">
        <f>E13*F13</f>
        <v>0</v>
      </c>
      <c r="H13" s="216"/>
      <c r="I13" s="225"/>
      <c r="J13" s="226"/>
      <c r="K13" s="228"/>
      <c r="L13" s="227"/>
      <c r="M13" s="226"/>
      <c r="N13" s="226"/>
      <c r="O13" s="226"/>
      <c r="P13" s="226"/>
      <c r="Q13" s="226"/>
      <c r="R13" s="226"/>
    </row>
    <row r="14" spans="1:18" s="215" customFormat="1" x14ac:dyDescent="0.2">
      <c r="A14" s="224"/>
      <c r="B14" s="224"/>
      <c r="C14" s="214"/>
      <c r="E14" s="286"/>
      <c r="F14" s="345"/>
      <c r="G14" s="279"/>
      <c r="H14" s="216"/>
      <c r="I14" s="225"/>
      <c r="J14" s="226"/>
      <c r="K14" s="228"/>
      <c r="L14" s="227"/>
      <c r="M14" s="226"/>
      <c r="N14" s="226"/>
      <c r="O14" s="226"/>
      <c r="P14" s="226"/>
      <c r="Q14" s="226"/>
      <c r="R14" s="226"/>
    </row>
    <row r="15" spans="1:18" x14ac:dyDescent="0.2">
      <c r="A15" s="26"/>
      <c r="C15" s="14"/>
      <c r="D15" s="25"/>
      <c r="E15" s="6"/>
      <c r="F15" s="282"/>
      <c r="H15" s="7"/>
    </row>
    <row r="16" spans="1:18" s="215" customFormat="1" ht="51" x14ac:dyDescent="0.2">
      <c r="A16" s="213" t="s">
        <v>172</v>
      </c>
      <c r="B16" s="224"/>
      <c r="C16" s="214" t="s">
        <v>770</v>
      </c>
      <c r="F16" s="344"/>
      <c r="H16" s="216"/>
      <c r="I16" s="225"/>
      <c r="J16" s="226"/>
      <c r="K16" s="226"/>
      <c r="L16" s="227"/>
      <c r="M16" s="226"/>
      <c r="N16" s="226"/>
      <c r="O16" s="226"/>
      <c r="P16" s="226"/>
      <c r="Q16" s="226"/>
      <c r="R16" s="226"/>
    </row>
    <row r="17" spans="1:18" s="215" customFormat="1" x14ac:dyDescent="0.2">
      <c r="A17" s="213"/>
      <c r="B17" s="224" t="s">
        <v>35</v>
      </c>
      <c r="C17" s="14" t="s">
        <v>768</v>
      </c>
      <c r="F17" s="344"/>
      <c r="H17" s="216"/>
      <c r="I17" s="225"/>
      <c r="J17" s="226"/>
      <c r="K17" s="226"/>
      <c r="L17" s="227"/>
      <c r="M17" s="226"/>
      <c r="N17" s="226"/>
      <c r="O17" s="226"/>
      <c r="P17" s="226"/>
      <c r="Q17" s="226"/>
      <c r="R17" s="226"/>
    </row>
    <row r="18" spans="1:18" s="215" customFormat="1" x14ac:dyDescent="0.2">
      <c r="A18" s="213"/>
      <c r="B18" s="224" t="s">
        <v>159</v>
      </c>
      <c r="C18" s="214" t="s">
        <v>769</v>
      </c>
      <c r="D18" s="219" t="s">
        <v>605</v>
      </c>
      <c r="E18" s="286">
        <v>1</v>
      </c>
      <c r="F18" s="345"/>
      <c r="G18" s="279">
        <f>E18*F18</f>
        <v>0</v>
      </c>
      <c r="H18" s="216"/>
      <c r="I18" s="225"/>
      <c r="J18" s="226"/>
      <c r="K18" s="226"/>
      <c r="L18" s="227"/>
      <c r="M18" s="226"/>
      <c r="N18" s="226"/>
      <c r="O18" s="226"/>
      <c r="P18" s="226"/>
      <c r="Q18" s="226"/>
      <c r="R18" s="226"/>
    </row>
    <row r="19" spans="1:18" s="215" customFormat="1" x14ac:dyDescent="0.2">
      <c r="A19" s="224"/>
      <c r="B19" s="224"/>
      <c r="C19" s="214"/>
      <c r="D19" s="219"/>
      <c r="E19" s="286"/>
      <c r="F19" s="345"/>
      <c r="G19" s="279"/>
      <c r="H19" s="244"/>
      <c r="I19" s="225"/>
      <c r="J19" s="226"/>
      <c r="K19" s="228"/>
      <c r="L19" s="227"/>
      <c r="M19" s="226"/>
      <c r="N19" s="226"/>
      <c r="O19" s="226"/>
      <c r="P19" s="226"/>
      <c r="Q19" s="226"/>
      <c r="R19" s="226"/>
    </row>
    <row r="20" spans="1:18" x14ac:dyDescent="0.2">
      <c r="A20" s="26"/>
      <c r="C20" s="14"/>
      <c r="D20" s="25"/>
      <c r="E20" s="6"/>
      <c r="F20" s="282"/>
      <c r="H20" s="7"/>
    </row>
    <row r="21" spans="1:18" s="215" customFormat="1" ht="38.25" x14ac:dyDescent="0.2">
      <c r="A21" s="213" t="s">
        <v>169</v>
      </c>
      <c r="B21" s="224"/>
      <c r="C21" s="214" t="s">
        <v>771</v>
      </c>
      <c r="F21" s="344"/>
      <c r="H21" s="216"/>
      <c r="I21" s="225"/>
      <c r="J21" s="226"/>
      <c r="K21" s="226"/>
      <c r="L21" s="227"/>
      <c r="M21" s="226"/>
      <c r="N21" s="226"/>
      <c r="O21" s="226"/>
      <c r="P21" s="226"/>
      <c r="Q21" s="226"/>
      <c r="R21" s="226"/>
    </row>
    <row r="22" spans="1:18" s="215" customFormat="1" x14ac:dyDescent="0.2">
      <c r="A22" s="224"/>
      <c r="B22" s="224" t="s">
        <v>159</v>
      </c>
      <c r="C22" s="214" t="s">
        <v>772</v>
      </c>
      <c r="D22" s="219" t="s">
        <v>471</v>
      </c>
      <c r="E22" s="286">
        <v>1</v>
      </c>
      <c r="F22" s="345"/>
      <c r="G22" s="279">
        <f>E22*F22</f>
        <v>0</v>
      </c>
      <c r="H22" s="244"/>
      <c r="I22" s="225"/>
      <c r="J22" s="226"/>
      <c r="K22" s="228"/>
      <c r="L22" s="227"/>
      <c r="M22" s="226"/>
      <c r="N22" s="226"/>
      <c r="O22" s="226"/>
      <c r="P22" s="226"/>
      <c r="Q22" s="226"/>
      <c r="R22" s="226"/>
    </row>
    <row r="23" spans="1:18" x14ac:dyDescent="0.2">
      <c r="A23" s="26"/>
      <c r="C23" s="14"/>
      <c r="D23" s="25"/>
      <c r="E23" s="6"/>
      <c r="F23" s="282"/>
      <c r="H23" s="7"/>
    </row>
    <row r="24" spans="1:18" s="215" customFormat="1" x14ac:dyDescent="0.2">
      <c r="A24" s="223"/>
      <c r="B24" s="218"/>
      <c r="C24" s="220"/>
      <c r="D24" s="219"/>
      <c r="E24" s="281"/>
      <c r="F24" s="345"/>
      <c r="G24" s="217"/>
      <c r="H24" s="217"/>
      <c r="K24" s="217"/>
      <c r="L24" s="217"/>
    </row>
    <row r="25" spans="1:18" ht="25.5" x14ac:dyDescent="0.2">
      <c r="A25" s="140" t="s">
        <v>173</v>
      </c>
      <c r="C25" s="212" t="s">
        <v>773</v>
      </c>
      <c r="E25" s="2"/>
      <c r="F25" s="333"/>
      <c r="G25" s="24"/>
      <c r="H25" s="146"/>
      <c r="I25" s="148"/>
      <c r="J25" s="150"/>
      <c r="K25" s="152"/>
      <c r="L25" s="151"/>
      <c r="M25" s="150"/>
      <c r="N25" s="150"/>
      <c r="O25" s="150"/>
      <c r="P25" s="150"/>
      <c r="Q25" s="150"/>
      <c r="R25" s="150"/>
    </row>
    <row r="26" spans="1:18" x14ac:dyDescent="0.2">
      <c r="A26" s="31"/>
      <c r="B26" s="29" t="s">
        <v>159</v>
      </c>
      <c r="C26" s="214" t="s">
        <v>774</v>
      </c>
      <c r="D26" s="219" t="s">
        <v>471</v>
      </c>
      <c r="E26" s="287">
        <v>1</v>
      </c>
      <c r="F26" s="282"/>
      <c r="G26" s="6">
        <f>E26*F26</f>
        <v>0</v>
      </c>
      <c r="H26" s="146"/>
      <c r="I26" s="148"/>
      <c r="J26" s="150"/>
      <c r="K26" s="152"/>
      <c r="L26" s="151"/>
      <c r="M26" s="150"/>
      <c r="N26" s="150"/>
      <c r="O26" s="150"/>
      <c r="P26" s="150"/>
      <c r="Q26" s="150"/>
      <c r="R26" s="150"/>
    </row>
    <row r="27" spans="1:18" x14ac:dyDescent="0.2">
      <c r="A27" s="26"/>
      <c r="C27" s="14"/>
      <c r="D27" s="25"/>
      <c r="E27" s="6"/>
      <c r="F27" s="282"/>
      <c r="H27" s="7"/>
    </row>
    <row r="28" spans="1:18" x14ac:dyDescent="0.2">
      <c r="A28" s="141"/>
      <c r="C28" s="142"/>
      <c r="E28" s="210"/>
      <c r="F28" s="282"/>
      <c r="G28" s="279"/>
      <c r="H28" s="245"/>
      <c r="I28" s="145"/>
      <c r="K28" s="149"/>
      <c r="L28" s="145"/>
    </row>
    <row r="29" spans="1:18" ht="51" x14ac:dyDescent="0.2">
      <c r="A29" s="140" t="s">
        <v>174</v>
      </c>
      <c r="B29" s="141"/>
      <c r="C29" s="212" t="s">
        <v>775</v>
      </c>
      <c r="E29" s="222"/>
      <c r="F29" s="333"/>
      <c r="G29" s="279"/>
      <c r="H29" s="245"/>
      <c r="I29" s="148"/>
      <c r="J29" s="150"/>
      <c r="K29" s="152"/>
      <c r="L29" s="151"/>
      <c r="M29" s="150"/>
      <c r="N29" s="150"/>
      <c r="O29" s="150"/>
      <c r="P29" s="150"/>
      <c r="Q29" s="150"/>
      <c r="R29" s="150"/>
    </row>
    <row r="30" spans="1:18" x14ac:dyDescent="0.2">
      <c r="A30" s="140"/>
      <c r="B30" s="29" t="s">
        <v>35</v>
      </c>
      <c r="C30" s="14" t="s">
        <v>672</v>
      </c>
      <c r="E30" s="222"/>
      <c r="F30" s="333"/>
      <c r="G30" s="279"/>
      <c r="H30" s="245"/>
      <c r="I30" s="148"/>
      <c r="J30" s="150"/>
      <c r="K30" s="152"/>
      <c r="L30" s="151"/>
      <c r="M30" s="150"/>
      <c r="N30" s="150"/>
      <c r="O30" s="150"/>
      <c r="P30" s="150"/>
      <c r="Q30" s="150"/>
      <c r="R30" s="150"/>
    </row>
    <row r="31" spans="1:18" x14ac:dyDescent="0.2">
      <c r="A31" s="141"/>
      <c r="B31" s="29" t="s">
        <v>159</v>
      </c>
      <c r="C31" s="212" t="s">
        <v>776</v>
      </c>
      <c r="D31" s="219" t="s">
        <v>32</v>
      </c>
      <c r="E31" s="287">
        <v>1</v>
      </c>
      <c r="F31" s="282"/>
      <c r="G31" s="279">
        <f t="shared" ref="G31" si="0">E31*F31</f>
        <v>0</v>
      </c>
      <c r="H31" s="245"/>
      <c r="I31" s="148"/>
      <c r="J31" s="150"/>
      <c r="K31" s="152"/>
      <c r="L31" s="151"/>
      <c r="M31" s="150"/>
      <c r="N31" s="150"/>
      <c r="O31" s="150"/>
      <c r="P31" s="150"/>
      <c r="Q31" s="150"/>
      <c r="R31" s="150"/>
    </row>
    <row r="32" spans="1:18" x14ac:dyDescent="0.2">
      <c r="A32" s="141"/>
      <c r="C32" s="142"/>
      <c r="D32" s="25"/>
      <c r="E32" s="287"/>
      <c r="F32" s="282"/>
      <c r="G32" s="279"/>
      <c r="H32" s="245"/>
      <c r="I32" s="148"/>
      <c r="J32" s="150"/>
      <c r="K32" s="152"/>
      <c r="L32" s="151"/>
      <c r="M32" s="150"/>
      <c r="N32" s="150"/>
      <c r="O32" s="150"/>
      <c r="P32" s="150"/>
      <c r="Q32" s="150"/>
      <c r="R32" s="150"/>
    </row>
    <row r="33" spans="1:18" x14ac:dyDescent="0.2">
      <c r="A33" s="141"/>
      <c r="C33" s="142"/>
      <c r="D33" s="25"/>
      <c r="E33" s="287"/>
      <c r="F33" s="282"/>
      <c r="G33" s="279"/>
      <c r="H33" s="245"/>
      <c r="I33" s="148"/>
      <c r="J33" s="150"/>
      <c r="K33" s="152"/>
      <c r="L33" s="151"/>
      <c r="M33" s="150"/>
      <c r="N33" s="150"/>
      <c r="O33" s="150"/>
      <c r="P33" s="150"/>
      <c r="Q33" s="150"/>
      <c r="R33" s="150"/>
    </row>
    <row r="34" spans="1:18" ht="51" x14ac:dyDescent="0.2">
      <c r="A34" s="140" t="s">
        <v>175</v>
      </c>
      <c r="C34" s="142" t="s">
        <v>778</v>
      </c>
      <c r="D34" s="25"/>
      <c r="E34" s="287"/>
      <c r="F34" s="282"/>
      <c r="G34" s="279"/>
      <c r="H34" s="245"/>
      <c r="I34" s="148"/>
      <c r="J34" s="150"/>
      <c r="K34" s="152"/>
      <c r="L34" s="151"/>
      <c r="M34" s="150"/>
      <c r="N34" s="150"/>
      <c r="O34" s="150"/>
      <c r="P34" s="150"/>
      <c r="Q34" s="150"/>
      <c r="R34" s="150"/>
    </row>
    <row r="35" spans="1:18" x14ac:dyDescent="0.2">
      <c r="A35" s="141"/>
      <c r="B35" s="29" t="s">
        <v>35</v>
      </c>
      <c r="C35" s="14" t="s">
        <v>672</v>
      </c>
      <c r="E35" s="222"/>
      <c r="F35" s="333"/>
      <c r="G35" s="279"/>
      <c r="H35" s="245"/>
      <c r="I35" s="148"/>
      <c r="J35" s="150"/>
      <c r="K35" s="152"/>
      <c r="L35" s="151"/>
      <c r="M35" s="150"/>
      <c r="N35" s="150"/>
      <c r="O35" s="150"/>
      <c r="P35" s="150"/>
      <c r="Q35" s="150"/>
      <c r="R35" s="150"/>
    </row>
    <row r="36" spans="1:18" x14ac:dyDescent="0.2">
      <c r="A36" s="141"/>
      <c r="B36" s="29" t="s">
        <v>159</v>
      </c>
      <c r="C36" s="212" t="s">
        <v>777</v>
      </c>
      <c r="D36" s="219" t="s">
        <v>32</v>
      </c>
      <c r="E36" s="287">
        <v>1</v>
      </c>
      <c r="F36" s="282"/>
      <c r="G36" s="279">
        <f t="shared" ref="G36" si="1">E36*F36</f>
        <v>0</v>
      </c>
      <c r="H36" s="245"/>
      <c r="I36" s="148"/>
      <c r="J36" s="150"/>
      <c r="K36" s="152"/>
      <c r="L36" s="151"/>
      <c r="M36" s="150"/>
      <c r="N36" s="150"/>
      <c r="O36" s="150"/>
      <c r="P36" s="150"/>
      <c r="Q36" s="150"/>
      <c r="R36" s="150"/>
    </row>
    <row r="37" spans="1:18" x14ac:dyDescent="0.2">
      <c r="A37" s="141"/>
      <c r="C37" s="142"/>
      <c r="D37" s="25"/>
      <c r="E37" s="287"/>
      <c r="F37" s="282"/>
      <c r="G37" s="279"/>
      <c r="H37" s="245"/>
      <c r="I37" s="148"/>
      <c r="J37" s="150"/>
      <c r="K37" s="152"/>
      <c r="L37" s="151"/>
      <c r="M37" s="150"/>
      <c r="N37" s="150"/>
      <c r="O37" s="150"/>
      <c r="P37" s="150"/>
      <c r="Q37" s="150"/>
      <c r="R37" s="150"/>
    </row>
    <row r="38" spans="1:18" x14ac:dyDescent="0.2">
      <c r="A38" s="141"/>
      <c r="C38" s="142"/>
      <c r="D38" s="25"/>
      <c r="E38" s="287"/>
      <c r="F38" s="282"/>
      <c r="G38" s="279"/>
      <c r="H38" s="245"/>
      <c r="I38" s="148"/>
      <c r="J38" s="150"/>
      <c r="K38" s="152"/>
      <c r="L38" s="151"/>
      <c r="M38" s="150"/>
      <c r="N38" s="150"/>
      <c r="O38" s="150"/>
      <c r="P38" s="150"/>
      <c r="Q38" s="150"/>
      <c r="R38" s="150"/>
    </row>
    <row r="39" spans="1:18" ht="76.5" x14ac:dyDescent="0.2">
      <c r="A39" s="140">
        <v>7</v>
      </c>
      <c r="C39" s="142" t="s">
        <v>783</v>
      </c>
      <c r="D39" s="25"/>
      <c r="E39" s="287"/>
      <c r="F39" s="282"/>
      <c r="G39" s="279"/>
      <c r="H39" s="245"/>
      <c r="I39" s="148"/>
      <c r="J39" s="150"/>
      <c r="K39" s="152"/>
      <c r="L39" s="151"/>
      <c r="M39" s="150"/>
      <c r="N39" s="150"/>
      <c r="O39" s="150"/>
      <c r="P39" s="150"/>
      <c r="Q39" s="150"/>
      <c r="R39" s="150"/>
    </row>
    <row r="40" spans="1:18" x14ac:dyDescent="0.2">
      <c r="A40" s="141"/>
      <c r="B40" s="29" t="s">
        <v>159</v>
      </c>
      <c r="C40" s="214" t="s">
        <v>782</v>
      </c>
      <c r="D40" s="219" t="s">
        <v>471</v>
      </c>
      <c r="E40" s="287">
        <v>1</v>
      </c>
      <c r="F40" s="282"/>
      <c r="G40" s="6">
        <f>E40*F40</f>
        <v>0</v>
      </c>
      <c r="H40" s="245"/>
      <c r="I40" s="148"/>
      <c r="J40" s="150"/>
      <c r="K40" s="152"/>
      <c r="L40" s="151"/>
      <c r="M40" s="150"/>
      <c r="N40" s="150"/>
      <c r="O40" s="150"/>
      <c r="P40" s="150"/>
      <c r="Q40" s="150"/>
      <c r="R40" s="150"/>
    </row>
    <row r="41" spans="1:18" x14ac:dyDescent="0.2">
      <c r="A41" s="141"/>
      <c r="C41" s="142"/>
      <c r="D41" s="25"/>
      <c r="E41" s="287"/>
      <c r="F41" s="282"/>
      <c r="G41" s="279"/>
      <c r="H41" s="245"/>
      <c r="I41" s="148"/>
      <c r="J41" s="150"/>
      <c r="K41" s="152"/>
      <c r="L41" s="151"/>
      <c r="M41" s="150"/>
      <c r="N41" s="150"/>
      <c r="O41" s="150"/>
      <c r="P41" s="150"/>
      <c r="Q41" s="150"/>
      <c r="R41" s="150"/>
    </row>
    <row r="42" spans="1:18" x14ac:dyDescent="0.2">
      <c r="A42" s="141"/>
      <c r="C42" s="142"/>
      <c r="D42" s="25"/>
      <c r="E42" s="287"/>
      <c r="F42" s="282"/>
      <c r="G42" s="279"/>
      <c r="H42" s="245"/>
      <c r="I42" s="148"/>
      <c r="J42" s="150"/>
      <c r="K42" s="152"/>
      <c r="L42" s="151"/>
      <c r="M42" s="150"/>
      <c r="N42" s="150"/>
      <c r="O42" s="150"/>
      <c r="P42" s="150"/>
      <c r="Q42" s="150"/>
      <c r="R42" s="150"/>
    </row>
    <row r="43" spans="1:18" ht="63.75" x14ac:dyDescent="0.2">
      <c r="A43" s="140">
        <v>8</v>
      </c>
      <c r="C43" s="142" t="s">
        <v>784</v>
      </c>
      <c r="D43" s="25"/>
      <c r="E43" s="287"/>
      <c r="F43" s="282"/>
      <c r="G43" s="279"/>
      <c r="H43" s="245"/>
      <c r="I43" s="148"/>
      <c r="J43" s="150"/>
      <c r="K43" s="152"/>
      <c r="L43" s="151"/>
      <c r="M43" s="150"/>
      <c r="N43" s="150"/>
      <c r="O43" s="150"/>
      <c r="P43" s="150"/>
      <c r="Q43" s="150"/>
      <c r="R43" s="150"/>
    </row>
    <row r="44" spans="1:18" x14ac:dyDescent="0.2">
      <c r="A44" s="141"/>
      <c r="B44" s="29" t="s">
        <v>159</v>
      </c>
      <c r="C44" s="214" t="s">
        <v>785</v>
      </c>
      <c r="D44" s="219" t="s">
        <v>471</v>
      </c>
      <c r="E44" s="287">
        <v>1</v>
      </c>
      <c r="F44" s="282"/>
      <c r="G44" s="6">
        <f>E44*F44</f>
        <v>0</v>
      </c>
      <c r="H44" s="245"/>
      <c r="I44" s="148"/>
      <c r="J44" s="150"/>
      <c r="K44" s="152"/>
      <c r="L44" s="151"/>
      <c r="M44" s="150"/>
      <c r="N44" s="150"/>
      <c r="O44" s="150"/>
      <c r="P44" s="150"/>
      <c r="Q44" s="150"/>
      <c r="R44" s="150"/>
    </row>
    <row r="45" spans="1:18" x14ac:dyDescent="0.2">
      <c r="A45" s="141"/>
      <c r="C45" s="142"/>
      <c r="D45" s="25"/>
      <c r="E45" s="287"/>
      <c r="F45" s="282"/>
      <c r="G45" s="279"/>
      <c r="H45" s="245"/>
      <c r="I45" s="148"/>
      <c r="J45" s="150"/>
      <c r="K45" s="152"/>
      <c r="L45" s="151"/>
      <c r="M45" s="150"/>
      <c r="N45" s="150"/>
      <c r="O45" s="150"/>
      <c r="P45" s="150"/>
      <c r="Q45" s="150"/>
      <c r="R45" s="150"/>
    </row>
    <row r="46" spans="1:18" x14ac:dyDescent="0.2">
      <c r="A46" s="141"/>
      <c r="C46" s="142"/>
      <c r="D46" s="25"/>
      <c r="E46" s="287"/>
      <c r="F46" s="282"/>
      <c r="G46" s="279"/>
      <c r="H46" s="245"/>
      <c r="I46" s="148"/>
      <c r="J46" s="150"/>
      <c r="K46" s="152"/>
      <c r="L46" s="151"/>
      <c r="M46" s="150"/>
      <c r="N46" s="150"/>
      <c r="O46" s="150"/>
      <c r="P46" s="150"/>
      <c r="Q46" s="150"/>
      <c r="R46" s="150"/>
    </row>
    <row r="47" spans="1:18" ht="114.75" x14ac:dyDescent="0.2">
      <c r="A47" s="140">
        <v>9</v>
      </c>
      <c r="C47" s="142" t="s">
        <v>786</v>
      </c>
      <c r="D47" s="25"/>
      <c r="E47" s="287"/>
      <c r="F47" s="282"/>
      <c r="G47" s="279"/>
      <c r="H47" s="245"/>
      <c r="I47" s="148"/>
      <c r="J47" s="150"/>
      <c r="K47" s="152"/>
      <c r="L47" s="151"/>
      <c r="M47" s="150"/>
      <c r="N47" s="150"/>
      <c r="O47" s="150"/>
      <c r="P47" s="150"/>
      <c r="Q47" s="150"/>
      <c r="R47" s="150"/>
    </row>
    <row r="48" spans="1:18" x14ac:dyDescent="0.2">
      <c r="A48" s="141"/>
      <c r="B48" s="29" t="s">
        <v>159</v>
      </c>
      <c r="C48" s="214" t="s">
        <v>787</v>
      </c>
      <c r="D48" s="219" t="s">
        <v>471</v>
      </c>
      <c r="E48" s="287">
        <v>1</v>
      </c>
      <c r="F48" s="282"/>
      <c r="G48" s="6">
        <f>E48*F48</f>
        <v>0</v>
      </c>
      <c r="H48" s="245"/>
      <c r="I48" s="148"/>
      <c r="J48" s="150"/>
      <c r="K48" s="152"/>
      <c r="L48" s="151"/>
      <c r="M48" s="150"/>
      <c r="N48" s="150"/>
      <c r="O48" s="150"/>
      <c r="P48" s="150"/>
      <c r="Q48" s="150"/>
      <c r="R48" s="150"/>
    </row>
    <row r="49" spans="1:18" x14ac:dyDescent="0.2">
      <c r="A49" s="141"/>
      <c r="C49" s="142"/>
      <c r="D49" s="25"/>
      <c r="E49" s="287"/>
      <c r="F49" s="282"/>
      <c r="G49" s="279"/>
      <c r="H49" s="245"/>
      <c r="I49" s="148"/>
      <c r="J49" s="150"/>
      <c r="K49" s="152"/>
      <c r="L49" s="151"/>
      <c r="M49" s="150"/>
      <c r="N49" s="150"/>
      <c r="O49" s="150"/>
      <c r="P49" s="150"/>
      <c r="Q49" s="150"/>
      <c r="R49" s="150"/>
    </row>
    <row r="50" spans="1:18" x14ac:dyDescent="0.2">
      <c r="A50" s="141"/>
      <c r="C50" s="142"/>
      <c r="D50" s="25"/>
      <c r="E50" s="287"/>
      <c r="F50" s="282"/>
      <c r="G50" s="279"/>
      <c r="H50" s="245"/>
      <c r="I50" s="148"/>
      <c r="J50" s="150"/>
      <c r="K50" s="152"/>
      <c r="L50" s="151"/>
      <c r="M50" s="150"/>
      <c r="N50" s="150"/>
      <c r="O50" s="150"/>
      <c r="P50" s="150"/>
      <c r="Q50" s="150"/>
      <c r="R50" s="150"/>
    </row>
    <row r="51" spans="1:18" ht="76.5" x14ac:dyDescent="0.2">
      <c r="A51" s="140">
        <v>10</v>
      </c>
      <c r="C51" s="142" t="s">
        <v>788</v>
      </c>
      <c r="D51" s="25"/>
      <c r="E51" s="287"/>
      <c r="F51" s="282"/>
      <c r="G51" s="279"/>
      <c r="H51" s="245"/>
      <c r="I51" s="148"/>
      <c r="J51" s="150"/>
      <c r="K51" s="152"/>
      <c r="L51" s="151"/>
      <c r="M51" s="150"/>
      <c r="N51" s="150"/>
      <c r="O51" s="150"/>
      <c r="P51" s="150"/>
      <c r="Q51" s="150"/>
      <c r="R51" s="150"/>
    </row>
    <row r="52" spans="1:18" x14ac:dyDescent="0.2">
      <c r="A52" s="141"/>
      <c r="B52" s="29" t="s">
        <v>159</v>
      </c>
      <c r="C52" s="214" t="s">
        <v>789</v>
      </c>
      <c r="D52" s="219" t="s">
        <v>471</v>
      </c>
      <c r="E52" s="287">
        <v>1</v>
      </c>
      <c r="F52" s="282"/>
      <c r="G52" s="6">
        <f>E52*F52</f>
        <v>0</v>
      </c>
      <c r="H52" s="245"/>
      <c r="I52" s="148"/>
      <c r="J52" s="150"/>
      <c r="K52" s="152"/>
      <c r="L52" s="151"/>
      <c r="M52" s="150"/>
      <c r="N52" s="150"/>
      <c r="O52" s="150"/>
      <c r="P52" s="150"/>
      <c r="Q52" s="150"/>
      <c r="R52" s="150"/>
    </row>
    <row r="53" spans="1:18" x14ac:dyDescent="0.2">
      <c r="A53" s="141"/>
      <c r="C53" s="142"/>
      <c r="D53" s="25"/>
      <c r="E53" s="287"/>
      <c r="F53" s="282"/>
      <c r="G53" s="279"/>
      <c r="H53" s="245"/>
      <c r="I53" s="148"/>
      <c r="J53" s="150"/>
      <c r="K53" s="152"/>
      <c r="L53" s="151"/>
      <c r="M53" s="150"/>
      <c r="N53" s="150"/>
      <c r="O53" s="150"/>
      <c r="P53" s="150"/>
      <c r="Q53" s="150"/>
      <c r="R53" s="150"/>
    </row>
    <row r="54" spans="1:18" x14ac:dyDescent="0.2">
      <c r="A54" s="141"/>
      <c r="C54" s="142"/>
      <c r="D54" s="25"/>
      <c r="E54" s="287"/>
      <c r="F54" s="282"/>
      <c r="G54" s="279"/>
      <c r="H54" s="245"/>
      <c r="I54" s="148"/>
      <c r="J54" s="150"/>
      <c r="K54" s="152"/>
      <c r="L54" s="151"/>
      <c r="M54" s="150"/>
      <c r="N54" s="150"/>
      <c r="O54" s="150"/>
      <c r="P54" s="150"/>
      <c r="Q54" s="150"/>
      <c r="R54" s="150"/>
    </row>
    <row r="55" spans="1:18" x14ac:dyDescent="0.2">
      <c r="A55" s="140">
        <v>11</v>
      </c>
      <c r="C55" s="355" t="s">
        <v>790</v>
      </c>
      <c r="D55" s="219" t="s">
        <v>471</v>
      </c>
      <c r="E55" s="287">
        <v>1</v>
      </c>
      <c r="F55" s="282"/>
      <c r="G55" s="6">
        <f>E55*F55</f>
        <v>0</v>
      </c>
      <c r="H55" s="245"/>
      <c r="I55" s="148"/>
      <c r="J55" s="150"/>
      <c r="K55" s="152"/>
      <c r="L55" s="151"/>
      <c r="M55" s="150"/>
      <c r="N55" s="150"/>
      <c r="O55" s="150"/>
      <c r="P55" s="150"/>
      <c r="Q55" s="150"/>
      <c r="R55" s="150"/>
    </row>
    <row r="56" spans="1:18" x14ac:dyDescent="0.2">
      <c r="A56" s="141"/>
      <c r="C56" s="142"/>
      <c r="D56" s="25"/>
      <c r="E56" s="287"/>
      <c r="F56" s="282"/>
      <c r="G56" s="279"/>
      <c r="H56" s="245"/>
      <c r="I56" s="148"/>
      <c r="J56" s="150"/>
      <c r="K56" s="152"/>
      <c r="L56" s="151"/>
      <c r="M56" s="150"/>
      <c r="N56" s="150"/>
      <c r="O56" s="150"/>
      <c r="P56" s="150"/>
      <c r="Q56" s="150"/>
      <c r="R56" s="150"/>
    </row>
    <row r="57" spans="1:18" x14ac:dyDescent="0.2">
      <c r="A57" s="141"/>
      <c r="C57" s="142"/>
      <c r="D57" s="25"/>
      <c r="E57" s="287"/>
      <c r="F57" s="282"/>
      <c r="G57" s="279"/>
      <c r="H57" s="245"/>
      <c r="I57" s="148"/>
      <c r="J57" s="150"/>
      <c r="K57" s="152"/>
      <c r="L57" s="151"/>
      <c r="M57" s="150"/>
      <c r="N57" s="150"/>
      <c r="O57" s="150"/>
      <c r="P57" s="150"/>
      <c r="Q57" s="150"/>
      <c r="R57" s="150"/>
    </row>
    <row r="58" spans="1:18" x14ac:dyDescent="0.2">
      <c r="A58" s="140">
        <v>12</v>
      </c>
      <c r="C58" s="142" t="s">
        <v>791</v>
      </c>
      <c r="D58" s="219" t="s">
        <v>471</v>
      </c>
      <c r="E58" s="287">
        <v>1</v>
      </c>
      <c r="F58" s="282"/>
      <c r="G58" s="6">
        <f>E58*F58</f>
        <v>0</v>
      </c>
      <c r="H58" s="245"/>
      <c r="I58" s="148"/>
      <c r="J58" s="150"/>
      <c r="K58" s="152"/>
      <c r="L58" s="151"/>
      <c r="M58" s="150"/>
      <c r="N58" s="150"/>
      <c r="O58" s="150"/>
      <c r="P58" s="150"/>
      <c r="Q58" s="150"/>
      <c r="R58" s="150"/>
    </row>
    <row r="59" spans="1:18" x14ac:dyDescent="0.2">
      <c r="A59" s="141"/>
      <c r="C59" s="142"/>
      <c r="D59" s="25"/>
      <c r="E59" s="287"/>
      <c r="F59" s="282"/>
      <c r="G59" s="279"/>
      <c r="H59" s="245"/>
      <c r="I59" s="148"/>
      <c r="J59" s="150"/>
      <c r="K59" s="152"/>
      <c r="L59" s="151"/>
      <c r="M59" s="150"/>
      <c r="N59" s="150"/>
      <c r="O59" s="150"/>
      <c r="P59" s="150"/>
      <c r="Q59" s="150"/>
      <c r="R59" s="150"/>
    </row>
    <row r="60" spans="1:18" x14ac:dyDescent="0.2">
      <c r="A60" s="141"/>
      <c r="C60" s="142"/>
      <c r="D60" s="25"/>
      <c r="E60" s="287"/>
      <c r="F60" s="282"/>
      <c r="G60" s="279"/>
      <c r="H60" s="245"/>
      <c r="I60" s="148"/>
      <c r="J60" s="150"/>
      <c r="K60" s="152"/>
      <c r="L60" s="151"/>
      <c r="M60" s="150"/>
      <c r="N60" s="150"/>
      <c r="O60" s="150"/>
      <c r="P60" s="150"/>
      <c r="Q60" s="150"/>
      <c r="R60" s="150"/>
    </row>
    <row r="61" spans="1:18" x14ac:dyDescent="0.2">
      <c r="A61" s="140">
        <v>13</v>
      </c>
      <c r="C61" s="142" t="s">
        <v>792</v>
      </c>
      <c r="D61" s="219" t="s">
        <v>471</v>
      </c>
      <c r="E61" s="287">
        <v>1</v>
      </c>
      <c r="F61" s="282"/>
      <c r="G61" s="6">
        <f>E61*F61</f>
        <v>0</v>
      </c>
      <c r="H61" s="245"/>
      <c r="I61" s="148"/>
      <c r="J61" s="150"/>
      <c r="K61" s="152"/>
      <c r="L61" s="151"/>
      <c r="M61" s="150"/>
      <c r="N61" s="150"/>
      <c r="O61" s="150"/>
      <c r="P61" s="150"/>
      <c r="Q61" s="150"/>
      <c r="R61" s="150"/>
    </row>
    <row r="62" spans="1:18" x14ac:dyDescent="0.2">
      <c r="A62" s="141"/>
      <c r="C62" s="142"/>
      <c r="D62" s="25"/>
      <c r="E62" s="287"/>
      <c r="F62" s="282"/>
      <c r="G62" s="279"/>
      <c r="H62" s="245"/>
      <c r="I62" s="148"/>
      <c r="J62" s="150"/>
      <c r="K62" s="152"/>
      <c r="L62" s="151"/>
      <c r="M62" s="150"/>
      <c r="N62" s="150"/>
      <c r="O62" s="150"/>
      <c r="P62" s="150"/>
      <c r="Q62" s="150"/>
      <c r="R62" s="150"/>
    </row>
    <row r="63" spans="1:18" x14ac:dyDescent="0.2">
      <c r="A63" s="141"/>
      <c r="C63" s="142"/>
      <c r="D63" s="25"/>
      <c r="E63" s="287"/>
      <c r="F63" s="282"/>
      <c r="G63" s="279"/>
      <c r="H63" s="245"/>
      <c r="I63" s="148"/>
      <c r="J63" s="150"/>
      <c r="K63" s="152"/>
      <c r="L63" s="151"/>
      <c r="M63" s="150"/>
      <c r="N63" s="150"/>
      <c r="O63" s="150"/>
      <c r="P63" s="150"/>
      <c r="Q63" s="150"/>
      <c r="R63" s="150"/>
    </row>
    <row r="64" spans="1:18" ht="38.25" x14ac:dyDescent="0.2">
      <c r="A64" s="140">
        <v>14</v>
      </c>
      <c r="C64" s="142" t="s">
        <v>793</v>
      </c>
      <c r="D64" s="219" t="s">
        <v>471</v>
      </c>
      <c r="E64" s="287">
        <v>1</v>
      </c>
      <c r="F64" s="282"/>
      <c r="G64" s="6">
        <f>E64*F64</f>
        <v>0</v>
      </c>
      <c r="H64" s="245"/>
      <c r="I64" s="148"/>
      <c r="J64" s="150"/>
      <c r="K64" s="152"/>
      <c r="L64" s="151"/>
      <c r="M64" s="150"/>
      <c r="N64" s="150"/>
      <c r="O64" s="150"/>
      <c r="P64" s="150"/>
      <c r="Q64" s="150"/>
      <c r="R64" s="150"/>
    </row>
    <row r="65" spans="1:18" x14ac:dyDescent="0.2">
      <c r="A65" s="141"/>
      <c r="C65" s="142"/>
      <c r="D65" s="25"/>
      <c r="E65" s="287"/>
      <c r="F65" s="282"/>
      <c r="G65" s="279"/>
      <c r="H65" s="245"/>
      <c r="I65" s="148"/>
      <c r="J65" s="150"/>
      <c r="K65" s="152"/>
      <c r="L65" s="151"/>
      <c r="M65" s="150"/>
      <c r="N65" s="150"/>
      <c r="O65" s="150"/>
      <c r="P65" s="150"/>
      <c r="Q65" s="150"/>
      <c r="R65" s="150"/>
    </row>
    <row r="66" spans="1:18" x14ac:dyDescent="0.2">
      <c r="A66" s="141"/>
      <c r="C66" s="142"/>
      <c r="D66" s="25"/>
      <c r="E66" s="287"/>
      <c r="F66" s="282"/>
      <c r="G66" s="279"/>
      <c r="H66" s="245"/>
      <c r="I66" s="148"/>
      <c r="J66" s="150"/>
      <c r="K66" s="152"/>
      <c r="L66" s="151"/>
      <c r="M66" s="150"/>
      <c r="N66" s="150"/>
      <c r="O66" s="150"/>
      <c r="P66" s="150"/>
      <c r="Q66" s="150"/>
      <c r="R66" s="150"/>
    </row>
    <row r="67" spans="1:18" ht="51" x14ac:dyDescent="0.2">
      <c r="A67" s="140">
        <v>15</v>
      </c>
      <c r="C67" s="142" t="s">
        <v>795</v>
      </c>
      <c r="D67" s="25"/>
      <c r="E67" s="287"/>
      <c r="F67" s="282"/>
      <c r="G67" s="279"/>
      <c r="H67" s="245"/>
      <c r="I67" s="148"/>
      <c r="J67" s="150"/>
      <c r="K67" s="152"/>
      <c r="L67" s="151"/>
      <c r="M67" s="150"/>
      <c r="N67" s="150"/>
      <c r="O67" s="150"/>
      <c r="P67" s="150"/>
      <c r="Q67" s="150"/>
      <c r="R67" s="150"/>
    </row>
    <row r="68" spans="1:18" x14ac:dyDescent="0.2">
      <c r="A68" s="141"/>
      <c r="B68" s="224" t="s">
        <v>35</v>
      </c>
      <c r="C68" s="14" t="s">
        <v>794</v>
      </c>
      <c r="D68" s="215"/>
      <c r="E68" s="215"/>
      <c r="F68" s="344"/>
      <c r="G68" s="215"/>
      <c r="H68" s="245"/>
      <c r="I68" s="148"/>
      <c r="J68" s="150"/>
      <c r="K68" s="152"/>
      <c r="L68" s="151"/>
      <c r="M68" s="150"/>
      <c r="N68" s="150"/>
      <c r="O68" s="150"/>
      <c r="P68" s="150"/>
      <c r="Q68" s="150"/>
      <c r="R68" s="150"/>
    </row>
    <row r="69" spans="1:18" x14ac:dyDescent="0.2">
      <c r="A69" s="141"/>
      <c r="B69" s="224" t="s">
        <v>159</v>
      </c>
      <c r="C69" s="214" t="s">
        <v>769</v>
      </c>
      <c r="D69" s="219" t="s">
        <v>605</v>
      </c>
      <c r="E69" s="286">
        <v>6</v>
      </c>
      <c r="F69" s="345"/>
      <c r="G69" s="279">
        <f>E69*F69</f>
        <v>0</v>
      </c>
      <c r="H69" s="245"/>
      <c r="I69" s="148"/>
      <c r="J69" s="150"/>
      <c r="K69" s="152"/>
      <c r="L69" s="151"/>
      <c r="M69" s="150"/>
      <c r="N69" s="150"/>
      <c r="O69" s="150"/>
      <c r="P69" s="150"/>
      <c r="Q69" s="150"/>
      <c r="R69" s="150"/>
    </row>
    <row r="70" spans="1:18" x14ac:dyDescent="0.2">
      <c r="A70" s="141"/>
      <c r="C70" s="142"/>
      <c r="D70" s="25"/>
      <c r="E70" s="287"/>
      <c r="F70" s="282"/>
      <c r="G70" s="279"/>
      <c r="H70" s="245"/>
      <c r="I70" s="148"/>
      <c r="J70" s="150"/>
      <c r="K70" s="152"/>
      <c r="L70" s="151"/>
      <c r="M70" s="150"/>
      <c r="N70" s="150"/>
      <c r="O70" s="150"/>
      <c r="P70" s="150"/>
      <c r="Q70" s="150"/>
      <c r="R70" s="150"/>
    </row>
    <row r="71" spans="1:18" x14ac:dyDescent="0.2">
      <c r="A71" s="141"/>
      <c r="C71" s="142"/>
      <c r="D71" s="25"/>
      <c r="E71" s="287"/>
      <c r="F71" s="282"/>
      <c r="G71" s="279"/>
      <c r="H71" s="245"/>
      <c r="I71" s="148"/>
      <c r="J71" s="150"/>
      <c r="K71" s="152"/>
      <c r="L71" s="151"/>
      <c r="M71" s="150"/>
      <c r="N71" s="150"/>
      <c r="O71" s="150"/>
      <c r="P71" s="150"/>
      <c r="Q71" s="150"/>
      <c r="R71" s="150"/>
    </row>
    <row r="72" spans="1:18" ht="63.75" x14ac:dyDescent="0.2">
      <c r="A72" s="140">
        <v>16</v>
      </c>
      <c r="C72" s="142" t="s">
        <v>797</v>
      </c>
      <c r="D72" s="25"/>
      <c r="E72" s="287"/>
      <c r="F72" s="282"/>
      <c r="G72" s="279"/>
      <c r="H72" s="245"/>
      <c r="I72" s="148"/>
      <c r="J72" s="150"/>
      <c r="K72" s="152"/>
      <c r="L72" s="151"/>
      <c r="M72" s="150"/>
      <c r="N72" s="150"/>
      <c r="O72" s="150"/>
      <c r="P72" s="150"/>
      <c r="Q72" s="150"/>
      <c r="R72" s="150"/>
    </row>
    <row r="73" spans="1:18" x14ac:dyDescent="0.2">
      <c r="A73" s="141"/>
      <c r="B73" s="224" t="s">
        <v>159</v>
      </c>
      <c r="C73" s="214" t="s">
        <v>796</v>
      </c>
      <c r="D73" s="219" t="s">
        <v>471</v>
      </c>
      <c r="E73" s="286">
        <v>1</v>
      </c>
      <c r="F73" s="345"/>
      <c r="G73" s="279">
        <f>E73*F73</f>
        <v>0</v>
      </c>
      <c r="H73" s="245"/>
      <c r="I73" s="148"/>
      <c r="J73" s="150"/>
      <c r="K73" s="152"/>
      <c r="L73" s="151"/>
      <c r="M73" s="150"/>
      <c r="N73" s="150"/>
      <c r="O73" s="150"/>
      <c r="P73" s="150"/>
      <c r="Q73" s="150"/>
      <c r="R73" s="150"/>
    </row>
    <row r="74" spans="1:18" x14ac:dyDescent="0.2">
      <c r="A74" s="141"/>
      <c r="C74" s="142"/>
      <c r="D74" s="25"/>
      <c r="E74" s="287"/>
      <c r="F74" s="282"/>
      <c r="G74" s="279"/>
      <c r="H74" s="245"/>
      <c r="I74" s="148"/>
      <c r="J74" s="150"/>
      <c r="K74" s="152"/>
      <c r="L74" s="151"/>
      <c r="M74" s="150"/>
      <c r="N74" s="150"/>
      <c r="O74" s="150"/>
      <c r="P74" s="150"/>
      <c r="Q74" s="150"/>
      <c r="R74" s="150"/>
    </row>
    <row r="75" spans="1:18" x14ac:dyDescent="0.2">
      <c r="A75" s="141"/>
      <c r="C75" s="142"/>
      <c r="D75" s="25"/>
      <c r="E75" s="287"/>
      <c r="F75" s="282"/>
      <c r="G75" s="279"/>
      <c r="H75" s="245"/>
      <c r="I75" s="148"/>
      <c r="J75" s="150"/>
      <c r="K75" s="152"/>
      <c r="L75" s="151"/>
      <c r="M75" s="150"/>
      <c r="N75" s="150"/>
      <c r="O75" s="150"/>
      <c r="P75" s="150"/>
      <c r="Q75" s="150"/>
      <c r="R75" s="150"/>
    </row>
    <row r="76" spans="1:18" ht="25.5" x14ac:dyDescent="0.2">
      <c r="A76" s="140">
        <v>17</v>
      </c>
      <c r="C76" s="142" t="s">
        <v>798</v>
      </c>
      <c r="D76" s="25"/>
      <c r="E76" s="287"/>
      <c r="F76" s="282"/>
      <c r="G76" s="279"/>
      <c r="H76" s="245"/>
      <c r="I76" s="148"/>
      <c r="J76" s="150"/>
      <c r="K76" s="152"/>
      <c r="L76" s="151"/>
      <c r="M76" s="150"/>
      <c r="N76" s="150"/>
      <c r="O76" s="150"/>
      <c r="P76" s="150"/>
      <c r="Q76" s="150"/>
      <c r="R76" s="150"/>
    </row>
    <row r="77" spans="1:18" x14ac:dyDescent="0.2">
      <c r="A77" s="141"/>
      <c r="B77" s="29" t="s">
        <v>35</v>
      </c>
      <c r="C77" s="142" t="s">
        <v>748</v>
      </c>
      <c r="D77" s="358"/>
      <c r="E77" s="139"/>
      <c r="F77" s="282"/>
      <c r="G77" s="279"/>
      <c r="H77" s="245"/>
      <c r="I77" s="148"/>
      <c r="J77" s="150"/>
      <c r="K77" s="152"/>
      <c r="L77" s="151"/>
      <c r="M77" s="150"/>
      <c r="N77" s="150"/>
      <c r="O77" s="150"/>
      <c r="P77" s="150"/>
      <c r="Q77" s="150"/>
      <c r="R77" s="150"/>
    </row>
    <row r="78" spans="1:18" ht="18.600000000000001" customHeight="1" x14ac:dyDescent="0.2">
      <c r="A78" s="141"/>
      <c r="B78" s="354"/>
      <c r="C78" s="14" t="s">
        <v>749</v>
      </c>
      <c r="D78" s="358" t="s">
        <v>32</v>
      </c>
      <c r="E78" s="139">
        <v>2</v>
      </c>
      <c r="F78" s="282"/>
      <c r="G78" s="279">
        <f>+F78*E78</f>
        <v>0</v>
      </c>
      <c r="H78" s="245"/>
      <c r="I78" s="148"/>
      <c r="J78" s="150"/>
      <c r="K78" s="152"/>
      <c r="L78" s="151"/>
      <c r="M78" s="150"/>
      <c r="N78" s="150"/>
      <c r="O78" s="150"/>
      <c r="P78" s="150"/>
      <c r="Q78" s="150"/>
      <c r="R78" s="150"/>
    </row>
    <row r="79" spans="1:18" ht="13.9" customHeight="1" x14ac:dyDescent="0.2">
      <c r="A79" s="141"/>
      <c r="B79" s="354"/>
      <c r="C79" s="14"/>
      <c r="D79" s="358"/>
      <c r="E79" s="139"/>
      <c r="F79" s="282"/>
      <c r="G79" s="279"/>
      <c r="H79" s="245"/>
      <c r="I79" s="148"/>
      <c r="J79" s="150"/>
      <c r="K79" s="152"/>
      <c r="L79" s="151"/>
      <c r="M79" s="150"/>
      <c r="N79" s="150"/>
      <c r="O79" s="150"/>
      <c r="P79" s="150"/>
      <c r="Q79" s="150"/>
      <c r="R79" s="150"/>
    </row>
    <row r="80" spans="1:18" ht="13.9" customHeight="1" x14ac:dyDescent="0.2">
      <c r="A80" s="141"/>
      <c r="B80" s="354"/>
      <c r="C80" s="14"/>
      <c r="D80" s="358"/>
      <c r="E80" s="139"/>
      <c r="F80" s="282"/>
      <c r="G80" s="279"/>
      <c r="H80" s="245"/>
      <c r="I80" s="148"/>
      <c r="J80" s="150"/>
      <c r="K80" s="152"/>
      <c r="L80" s="151"/>
      <c r="M80" s="150"/>
      <c r="N80" s="150"/>
      <c r="O80" s="150"/>
      <c r="P80" s="150"/>
      <c r="Q80" s="150"/>
      <c r="R80" s="150"/>
    </row>
    <row r="81" spans="1:18" ht="13.9" customHeight="1" x14ac:dyDescent="0.2">
      <c r="A81" s="140">
        <v>18</v>
      </c>
      <c r="B81" s="354"/>
      <c r="C81" s="355" t="s">
        <v>763</v>
      </c>
      <c r="E81" s="359"/>
      <c r="F81" s="333"/>
      <c r="G81" s="279"/>
      <c r="H81" s="245"/>
      <c r="I81" s="148"/>
      <c r="J81" s="150"/>
      <c r="K81" s="152"/>
      <c r="L81" s="151"/>
      <c r="M81" s="150"/>
      <c r="N81" s="150"/>
      <c r="O81" s="150"/>
      <c r="P81" s="150"/>
      <c r="Q81" s="150"/>
      <c r="R81" s="150"/>
    </row>
    <row r="82" spans="1:18" x14ac:dyDescent="0.2">
      <c r="A82" s="26"/>
      <c r="B82" s="29" t="s">
        <v>35</v>
      </c>
      <c r="C82" s="14" t="s">
        <v>627</v>
      </c>
      <c r="D82" s="356" t="s">
        <v>471</v>
      </c>
      <c r="E82" s="139">
        <v>1</v>
      </c>
      <c r="F82" s="282"/>
      <c r="G82" s="279">
        <f>+F82*E82</f>
        <v>0</v>
      </c>
      <c r="H82" s="245"/>
    </row>
    <row r="83" spans="1:18" x14ac:dyDescent="0.2">
      <c r="A83" s="13"/>
      <c r="C83" s="14"/>
      <c r="D83" s="25"/>
      <c r="E83" s="6"/>
      <c r="F83" s="282"/>
      <c r="G83" s="279"/>
      <c r="H83" s="246"/>
    </row>
    <row r="84" spans="1:18" s="22" customFormat="1" x14ac:dyDescent="0.2">
      <c r="A84" s="41">
        <f>+A8</f>
        <v>15</v>
      </c>
      <c r="B84" s="32"/>
      <c r="C84" s="33" t="str">
        <f>+C8</f>
        <v>VODOINSTALATERSKI RADOVI</v>
      </c>
      <c r="D84" s="33"/>
      <c r="E84" s="96" t="s">
        <v>167</v>
      </c>
      <c r="F84" s="34"/>
      <c r="G84" s="323">
        <f>SUM(G6:G83)</f>
        <v>0</v>
      </c>
      <c r="H84" s="249"/>
      <c r="K84" s="24"/>
      <c r="L84" s="24"/>
    </row>
    <row r="85" spans="1:18" x14ac:dyDescent="0.2">
      <c r="A85" s="13"/>
      <c r="E85" s="6"/>
      <c r="G85" s="279"/>
      <c r="H85" s="246"/>
    </row>
    <row r="86" spans="1:18" x14ac:dyDescent="0.2">
      <c r="G86" s="6"/>
      <c r="H86" s="23"/>
    </row>
    <row r="87" spans="1:18" x14ac:dyDescent="0.2">
      <c r="G87" s="6"/>
      <c r="H87" s="23"/>
    </row>
    <row r="88" spans="1:18" x14ac:dyDescent="0.2">
      <c r="H88" s="23"/>
    </row>
    <row r="89" spans="1:18" x14ac:dyDescent="0.2">
      <c r="H89" s="23"/>
    </row>
    <row r="90" spans="1:18" x14ac:dyDescent="0.2">
      <c r="H90" s="23"/>
    </row>
    <row r="91" spans="1:18" x14ac:dyDescent="0.2">
      <c r="H91" s="23"/>
    </row>
    <row r="92" spans="1:18" x14ac:dyDescent="0.2">
      <c r="H92" s="23"/>
    </row>
    <row r="93" spans="1:18" x14ac:dyDescent="0.2">
      <c r="H93" s="23"/>
    </row>
    <row r="94" spans="1:18" x14ac:dyDescent="0.2">
      <c r="H94" s="23"/>
    </row>
    <row r="95" spans="1:18" x14ac:dyDescent="0.2">
      <c r="H95" s="23"/>
    </row>
    <row r="96" spans="1:18" x14ac:dyDescent="0.2">
      <c r="H96" s="23"/>
    </row>
    <row r="97" spans="8:8" x14ac:dyDescent="0.2">
      <c r="H97" s="23"/>
    </row>
    <row r="98" spans="8:8" x14ac:dyDescent="0.2">
      <c r="H98" s="23"/>
    </row>
    <row r="99" spans="8:8" x14ac:dyDescent="0.2">
      <c r="H99" s="23"/>
    </row>
    <row r="100" spans="8:8" x14ac:dyDescent="0.2">
      <c r="H100" s="23"/>
    </row>
    <row r="101" spans="8:8" x14ac:dyDescent="0.2">
      <c r="H101" s="23"/>
    </row>
    <row r="102" spans="8:8" x14ac:dyDescent="0.2">
      <c r="H102" s="23"/>
    </row>
    <row r="103" spans="8:8" x14ac:dyDescent="0.2">
      <c r="H103" s="23"/>
    </row>
    <row r="104" spans="8:8" x14ac:dyDescent="0.2">
      <c r="H104" s="23"/>
    </row>
    <row r="105" spans="8:8" x14ac:dyDescent="0.2">
      <c r="H105" s="23"/>
    </row>
    <row r="106" spans="8:8" x14ac:dyDescent="0.2">
      <c r="H106" s="23"/>
    </row>
    <row r="107" spans="8:8" x14ac:dyDescent="0.2">
      <c r="H107" s="23"/>
    </row>
    <row r="108" spans="8:8" x14ac:dyDescent="0.2">
      <c r="H108" s="23"/>
    </row>
    <row r="109" spans="8:8" x14ac:dyDescent="0.2">
      <c r="H109" s="23"/>
    </row>
    <row r="110" spans="8:8" x14ac:dyDescent="0.2">
      <c r="H110" s="23"/>
    </row>
    <row r="111" spans="8:8" x14ac:dyDescent="0.2">
      <c r="H111" s="23"/>
    </row>
    <row r="112" spans="8:8" x14ac:dyDescent="0.2">
      <c r="H112" s="23"/>
    </row>
    <row r="113" spans="8:8" x14ac:dyDescent="0.2">
      <c r="H113" s="23"/>
    </row>
    <row r="114" spans="8:8" x14ac:dyDescent="0.2">
      <c r="H114" s="23"/>
    </row>
    <row r="115" spans="8:8" x14ac:dyDescent="0.2">
      <c r="H115" s="23"/>
    </row>
    <row r="116" spans="8:8" x14ac:dyDescent="0.2">
      <c r="H116" s="23"/>
    </row>
    <row r="117" spans="8:8" x14ac:dyDescent="0.2">
      <c r="H117" s="23"/>
    </row>
    <row r="118" spans="8:8" x14ac:dyDescent="0.2">
      <c r="H118" s="23"/>
    </row>
    <row r="119" spans="8:8" x14ac:dyDescent="0.2">
      <c r="H119" s="23"/>
    </row>
    <row r="120" spans="8:8" x14ac:dyDescent="0.2">
      <c r="H120" s="23"/>
    </row>
    <row r="121" spans="8:8" x14ac:dyDescent="0.2">
      <c r="H121" s="23"/>
    </row>
    <row r="122" spans="8:8" x14ac:dyDescent="0.2">
      <c r="H122" s="23"/>
    </row>
    <row r="123" spans="8:8" x14ac:dyDescent="0.2">
      <c r="H123" s="23"/>
    </row>
    <row r="124" spans="8:8" x14ac:dyDescent="0.2">
      <c r="H124" s="23"/>
    </row>
    <row r="125" spans="8:8" x14ac:dyDescent="0.2">
      <c r="H125" s="23"/>
    </row>
    <row r="126" spans="8:8" x14ac:dyDescent="0.2">
      <c r="H126" s="23"/>
    </row>
    <row r="127" spans="8:8" x14ac:dyDescent="0.2">
      <c r="H127" s="23"/>
    </row>
    <row r="128" spans="8:8" x14ac:dyDescent="0.2">
      <c r="H128" s="23"/>
    </row>
    <row r="129" spans="8:8" x14ac:dyDescent="0.2">
      <c r="H129" s="23"/>
    </row>
    <row r="130" spans="8:8" x14ac:dyDescent="0.2">
      <c r="H130" s="23"/>
    </row>
    <row r="131" spans="8:8" x14ac:dyDescent="0.2">
      <c r="H131" s="23"/>
    </row>
    <row r="132" spans="8:8" x14ac:dyDescent="0.2">
      <c r="H132" s="23"/>
    </row>
    <row r="133" spans="8:8" x14ac:dyDescent="0.2">
      <c r="H133" s="23"/>
    </row>
    <row r="134" spans="8:8" x14ac:dyDescent="0.2">
      <c r="H134" s="23"/>
    </row>
    <row r="135" spans="8:8" x14ac:dyDescent="0.2">
      <c r="H135" s="23"/>
    </row>
    <row r="136" spans="8:8" x14ac:dyDescent="0.2">
      <c r="H136" s="23"/>
    </row>
    <row r="137" spans="8:8" x14ac:dyDescent="0.2">
      <c r="H137" s="23"/>
    </row>
    <row r="138" spans="8:8" x14ac:dyDescent="0.2">
      <c r="H138" s="23"/>
    </row>
    <row r="139" spans="8:8" x14ac:dyDescent="0.2">
      <c r="H139" s="23"/>
    </row>
    <row r="140" spans="8:8" x14ac:dyDescent="0.2">
      <c r="H140" s="23"/>
    </row>
    <row r="141" spans="8:8" x14ac:dyDescent="0.2">
      <c r="H141" s="23"/>
    </row>
    <row r="142" spans="8:8" x14ac:dyDescent="0.2">
      <c r="H142" s="23"/>
    </row>
    <row r="143" spans="8:8" x14ac:dyDescent="0.2">
      <c r="H143" s="23"/>
    </row>
    <row r="144" spans="8:8" x14ac:dyDescent="0.2">
      <c r="H144" s="23"/>
    </row>
    <row r="145" spans="8:8" x14ac:dyDescent="0.2">
      <c r="H145" s="23"/>
    </row>
    <row r="146" spans="8:8" x14ac:dyDescent="0.2">
      <c r="H146" s="23"/>
    </row>
    <row r="147" spans="8:8" x14ac:dyDescent="0.2">
      <c r="H147" s="23"/>
    </row>
    <row r="148" spans="8:8" x14ac:dyDescent="0.2">
      <c r="H148" s="23"/>
    </row>
    <row r="149" spans="8:8" x14ac:dyDescent="0.2">
      <c r="H149" s="23"/>
    </row>
    <row r="150" spans="8:8" x14ac:dyDescent="0.2">
      <c r="H150" s="23"/>
    </row>
    <row r="151" spans="8:8" x14ac:dyDescent="0.2">
      <c r="H151" s="23"/>
    </row>
    <row r="152" spans="8:8" x14ac:dyDescent="0.2">
      <c r="H152" s="23"/>
    </row>
    <row r="153" spans="8:8" x14ac:dyDescent="0.2">
      <c r="H153" s="23"/>
    </row>
    <row r="154" spans="8:8" x14ac:dyDescent="0.2">
      <c r="H154" s="23"/>
    </row>
    <row r="155" spans="8:8" x14ac:dyDescent="0.2">
      <c r="H155" s="23"/>
    </row>
    <row r="156" spans="8:8" x14ac:dyDescent="0.2">
      <c r="H156" s="23"/>
    </row>
    <row r="157" spans="8:8" x14ac:dyDescent="0.2">
      <c r="H157" s="23"/>
    </row>
    <row r="158" spans="8:8" x14ac:dyDescent="0.2">
      <c r="H158" s="23"/>
    </row>
    <row r="159" spans="8:8" x14ac:dyDescent="0.2">
      <c r="H159" s="23"/>
    </row>
    <row r="160" spans="8:8" x14ac:dyDescent="0.2">
      <c r="H160" s="23"/>
    </row>
    <row r="161" spans="8:8" x14ac:dyDescent="0.2">
      <c r="H161" s="23"/>
    </row>
    <row r="162" spans="8:8" x14ac:dyDescent="0.2">
      <c r="H162" s="23"/>
    </row>
    <row r="163" spans="8:8" x14ac:dyDescent="0.2">
      <c r="H163" s="23"/>
    </row>
    <row r="164" spans="8:8" x14ac:dyDescent="0.2">
      <c r="H164" s="23"/>
    </row>
    <row r="165" spans="8:8" x14ac:dyDescent="0.2">
      <c r="H165" s="23"/>
    </row>
    <row r="166" spans="8:8" x14ac:dyDescent="0.2">
      <c r="H166" s="23"/>
    </row>
    <row r="167" spans="8:8" x14ac:dyDescent="0.2">
      <c r="H167" s="23"/>
    </row>
    <row r="168" spans="8:8" x14ac:dyDescent="0.2">
      <c r="H168" s="23"/>
    </row>
    <row r="169" spans="8:8" x14ac:dyDescent="0.2">
      <c r="H169" s="23"/>
    </row>
    <row r="170" spans="8:8" x14ac:dyDescent="0.2">
      <c r="H170" s="23"/>
    </row>
    <row r="171" spans="8:8" x14ac:dyDescent="0.2">
      <c r="H171" s="23"/>
    </row>
    <row r="172" spans="8:8" x14ac:dyDescent="0.2">
      <c r="H172" s="23"/>
    </row>
    <row r="173" spans="8:8" x14ac:dyDescent="0.2">
      <c r="H173" s="23"/>
    </row>
    <row r="174" spans="8:8" x14ac:dyDescent="0.2">
      <c r="H174" s="23"/>
    </row>
    <row r="175" spans="8:8" x14ac:dyDescent="0.2">
      <c r="H175" s="23"/>
    </row>
    <row r="176" spans="8:8" x14ac:dyDescent="0.2">
      <c r="H176" s="23"/>
    </row>
    <row r="177" spans="8:8" x14ac:dyDescent="0.2">
      <c r="H177" s="23"/>
    </row>
    <row r="178" spans="8:8" x14ac:dyDescent="0.2">
      <c r="H178" s="23"/>
    </row>
    <row r="179" spans="8:8" x14ac:dyDescent="0.2">
      <c r="H179" s="23"/>
    </row>
    <row r="180" spans="8:8" x14ac:dyDescent="0.2">
      <c r="H180" s="23"/>
    </row>
    <row r="181" spans="8:8" x14ac:dyDescent="0.2">
      <c r="H181" s="23"/>
    </row>
    <row r="182" spans="8:8" x14ac:dyDescent="0.2">
      <c r="H182" s="23"/>
    </row>
    <row r="183" spans="8:8" x14ac:dyDescent="0.2">
      <c r="H183" s="23"/>
    </row>
    <row r="184" spans="8:8" x14ac:dyDescent="0.2">
      <c r="H184" s="23"/>
    </row>
    <row r="185" spans="8:8" x14ac:dyDescent="0.2">
      <c r="H185" s="23"/>
    </row>
    <row r="186" spans="8:8" x14ac:dyDescent="0.2">
      <c r="H186" s="23"/>
    </row>
    <row r="187" spans="8:8" x14ac:dyDescent="0.2">
      <c r="H187" s="23"/>
    </row>
    <row r="188" spans="8:8" x14ac:dyDescent="0.2">
      <c r="H188" s="23"/>
    </row>
    <row r="189" spans="8:8" x14ac:dyDescent="0.2">
      <c r="H189" s="23"/>
    </row>
    <row r="190" spans="8:8" x14ac:dyDescent="0.2">
      <c r="H190" s="23"/>
    </row>
    <row r="191" spans="8:8" x14ac:dyDescent="0.2">
      <c r="H191" s="23"/>
    </row>
    <row r="192" spans="8:8" x14ac:dyDescent="0.2">
      <c r="H192" s="23"/>
    </row>
    <row r="193" spans="8:8" x14ac:dyDescent="0.2">
      <c r="H193" s="23"/>
    </row>
    <row r="194" spans="8:8" x14ac:dyDescent="0.2">
      <c r="H194" s="23"/>
    </row>
    <row r="195" spans="8:8" x14ac:dyDescent="0.2">
      <c r="H195" s="23"/>
    </row>
    <row r="196" spans="8:8" x14ac:dyDescent="0.2">
      <c r="H196" s="23"/>
    </row>
    <row r="197" spans="8:8" x14ac:dyDescent="0.2">
      <c r="H197" s="23"/>
    </row>
    <row r="198" spans="8:8" x14ac:dyDescent="0.2">
      <c r="H198" s="23"/>
    </row>
    <row r="199" spans="8:8" x14ac:dyDescent="0.2">
      <c r="H199" s="23"/>
    </row>
    <row r="200" spans="8:8" x14ac:dyDescent="0.2">
      <c r="H200" s="23"/>
    </row>
    <row r="201" spans="8:8" x14ac:dyDescent="0.2">
      <c r="H201" s="23"/>
    </row>
    <row r="202" spans="8:8" x14ac:dyDescent="0.2">
      <c r="H202" s="23"/>
    </row>
    <row r="203" spans="8:8" x14ac:dyDescent="0.2">
      <c r="H203" s="23"/>
    </row>
    <row r="204" spans="8:8" x14ac:dyDescent="0.2">
      <c r="H204" s="23"/>
    </row>
    <row r="205" spans="8:8" x14ac:dyDescent="0.2">
      <c r="H205" s="23"/>
    </row>
    <row r="206" spans="8:8" x14ac:dyDescent="0.2">
      <c r="H206" s="23"/>
    </row>
    <row r="207" spans="8:8" x14ac:dyDescent="0.2">
      <c r="H207" s="23"/>
    </row>
    <row r="208" spans="8:8" x14ac:dyDescent="0.2">
      <c r="H208" s="23"/>
    </row>
    <row r="209" spans="8:8" x14ac:dyDescent="0.2">
      <c r="H209" s="23"/>
    </row>
    <row r="210" spans="8:8" x14ac:dyDescent="0.2">
      <c r="H210" s="23"/>
    </row>
    <row r="211" spans="8:8" x14ac:dyDescent="0.2">
      <c r="H211" s="23"/>
    </row>
    <row r="212" spans="8:8" x14ac:dyDescent="0.2">
      <c r="H212" s="23"/>
    </row>
    <row r="213" spans="8:8" x14ac:dyDescent="0.2">
      <c r="H213" s="23"/>
    </row>
    <row r="214" spans="8:8" x14ac:dyDescent="0.2">
      <c r="H214" s="23"/>
    </row>
    <row r="215" spans="8:8" x14ac:dyDescent="0.2">
      <c r="H215" s="23"/>
    </row>
    <row r="216" spans="8:8" x14ac:dyDescent="0.2">
      <c r="H216" s="23"/>
    </row>
    <row r="217" spans="8:8" x14ac:dyDescent="0.2">
      <c r="H217" s="23"/>
    </row>
    <row r="218" spans="8:8" x14ac:dyDescent="0.2">
      <c r="H218" s="23"/>
    </row>
    <row r="219" spans="8:8" x14ac:dyDescent="0.2">
      <c r="H219" s="23"/>
    </row>
    <row r="220" spans="8:8" x14ac:dyDescent="0.2">
      <c r="H220" s="23"/>
    </row>
    <row r="221" spans="8:8" x14ac:dyDescent="0.2">
      <c r="H221" s="23"/>
    </row>
    <row r="222" spans="8:8" x14ac:dyDescent="0.2">
      <c r="H222" s="23"/>
    </row>
    <row r="223" spans="8:8" x14ac:dyDescent="0.2">
      <c r="H223" s="23"/>
    </row>
    <row r="224" spans="8:8" x14ac:dyDescent="0.2">
      <c r="H224" s="23"/>
    </row>
    <row r="225" spans="8:8" x14ac:dyDescent="0.2">
      <c r="H225" s="23"/>
    </row>
    <row r="226" spans="8:8" x14ac:dyDescent="0.2">
      <c r="H226" s="23"/>
    </row>
    <row r="227" spans="8:8" x14ac:dyDescent="0.2">
      <c r="H227" s="23"/>
    </row>
    <row r="228" spans="8:8" x14ac:dyDescent="0.2">
      <c r="H228" s="23"/>
    </row>
    <row r="229" spans="8:8" x14ac:dyDescent="0.2">
      <c r="H229" s="23"/>
    </row>
    <row r="230" spans="8:8" x14ac:dyDescent="0.2">
      <c r="H230" s="23"/>
    </row>
    <row r="231" spans="8:8" x14ac:dyDescent="0.2">
      <c r="H231" s="23"/>
    </row>
    <row r="232" spans="8:8" x14ac:dyDescent="0.2">
      <c r="H232" s="23"/>
    </row>
    <row r="233" spans="8:8" x14ac:dyDescent="0.2">
      <c r="H233" s="23"/>
    </row>
    <row r="234" spans="8:8" x14ac:dyDescent="0.2">
      <c r="H234" s="23"/>
    </row>
    <row r="235" spans="8:8" x14ac:dyDescent="0.2">
      <c r="H235" s="23"/>
    </row>
    <row r="236" spans="8:8" x14ac:dyDescent="0.2">
      <c r="H236" s="23"/>
    </row>
    <row r="237" spans="8:8" x14ac:dyDescent="0.2">
      <c r="H237" s="23"/>
    </row>
    <row r="238" spans="8:8" x14ac:dyDescent="0.2">
      <c r="H238" s="23"/>
    </row>
    <row r="239" spans="8:8" x14ac:dyDescent="0.2">
      <c r="H239" s="23"/>
    </row>
    <row r="240" spans="8:8" x14ac:dyDescent="0.2">
      <c r="H240" s="23"/>
    </row>
    <row r="241" spans="8:8" x14ac:dyDescent="0.2">
      <c r="H241" s="23"/>
    </row>
    <row r="242" spans="8:8" x14ac:dyDescent="0.2">
      <c r="H242" s="23"/>
    </row>
    <row r="243" spans="8:8" x14ac:dyDescent="0.2">
      <c r="H243" s="23"/>
    </row>
    <row r="244" spans="8:8" x14ac:dyDescent="0.2">
      <c r="H244" s="23"/>
    </row>
    <row r="245" spans="8:8" x14ac:dyDescent="0.2">
      <c r="H245" s="23"/>
    </row>
    <row r="246" spans="8:8" x14ac:dyDescent="0.2">
      <c r="H246" s="23"/>
    </row>
    <row r="247" spans="8:8" x14ac:dyDescent="0.2">
      <c r="H247" s="23"/>
    </row>
    <row r="248" spans="8:8" x14ac:dyDescent="0.2">
      <c r="H248" s="23"/>
    </row>
    <row r="249" spans="8:8" x14ac:dyDescent="0.2">
      <c r="H249" s="23"/>
    </row>
    <row r="250" spans="8:8" x14ac:dyDescent="0.2">
      <c r="H250" s="23"/>
    </row>
    <row r="251" spans="8:8" x14ac:dyDescent="0.2">
      <c r="H251" s="23"/>
    </row>
    <row r="252" spans="8:8" x14ac:dyDescent="0.2">
      <c r="H252" s="23"/>
    </row>
    <row r="253" spans="8:8" x14ac:dyDescent="0.2">
      <c r="H253" s="23"/>
    </row>
    <row r="254" spans="8:8" x14ac:dyDescent="0.2">
      <c r="H254" s="23"/>
    </row>
    <row r="255" spans="8:8" x14ac:dyDescent="0.2">
      <c r="H255" s="23"/>
    </row>
    <row r="256" spans="8:8" x14ac:dyDescent="0.2">
      <c r="H256" s="23"/>
    </row>
    <row r="257" spans="8:8" x14ac:dyDescent="0.2">
      <c r="H257" s="23"/>
    </row>
    <row r="258" spans="8:8" x14ac:dyDescent="0.2">
      <c r="H258" s="23"/>
    </row>
    <row r="259" spans="8:8" x14ac:dyDescent="0.2">
      <c r="H259" s="23"/>
    </row>
    <row r="260" spans="8:8" x14ac:dyDescent="0.2">
      <c r="H260" s="23"/>
    </row>
    <row r="261" spans="8:8" x14ac:dyDescent="0.2">
      <c r="H261" s="23"/>
    </row>
    <row r="262" spans="8:8" x14ac:dyDescent="0.2">
      <c r="H262" s="23"/>
    </row>
    <row r="263" spans="8:8" x14ac:dyDescent="0.2">
      <c r="H263" s="23"/>
    </row>
    <row r="264" spans="8:8" x14ac:dyDescent="0.2">
      <c r="H264" s="23"/>
    </row>
    <row r="265" spans="8:8" x14ac:dyDescent="0.2">
      <c r="H265" s="23"/>
    </row>
    <row r="266" spans="8:8" x14ac:dyDescent="0.2">
      <c r="H266" s="23"/>
    </row>
    <row r="267" spans="8:8" x14ac:dyDescent="0.2">
      <c r="H267" s="23"/>
    </row>
    <row r="268" spans="8:8" x14ac:dyDescent="0.2">
      <c r="H268" s="23"/>
    </row>
    <row r="269" spans="8:8" x14ac:dyDescent="0.2">
      <c r="H269" s="23"/>
    </row>
    <row r="270" spans="8:8" x14ac:dyDescent="0.2">
      <c r="H270" s="23"/>
    </row>
    <row r="271" spans="8:8" x14ac:dyDescent="0.2">
      <c r="H271" s="23"/>
    </row>
    <row r="272" spans="8:8" x14ac:dyDescent="0.2">
      <c r="H272" s="23"/>
    </row>
    <row r="273" spans="8:8" x14ac:dyDescent="0.2">
      <c r="H273" s="23"/>
    </row>
    <row r="274" spans="8:8" x14ac:dyDescent="0.2">
      <c r="H274" s="23"/>
    </row>
    <row r="275" spans="8:8" x14ac:dyDescent="0.2">
      <c r="H275" s="23"/>
    </row>
    <row r="276" spans="8:8" x14ac:dyDescent="0.2">
      <c r="H276" s="23"/>
    </row>
    <row r="277" spans="8:8" x14ac:dyDescent="0.2">
      <c r="H277" s="23"/>
    </row>
    <row r="278" spans="8:8" x14ac:dyDescent="0.2">
      <c r="H278" s="23"/>
    </row>
    <row r="279" spans="8:8" x14ac:dyDescent="0.2">
      <c r="H279" s="23"/>
    </row>
    <row r="280" spans="8:8" x14ac:dyDescent="0.2">
      <c r="H280" s="23"/>
    </row>
    <row r="281" spans="8:8" x14ac:dyDescent="0.2">
      <c r="H281" s="23"/>
    </row>
    <row r="282" spans="8:8" x14ac:dyDescent="0.2">
      <c r="H282" s="23"/>
    </row>
    <row r="283" spans="8:8" x14ac:dyDescent="0.2">
      <c r="H283" s="23"/>
    </row>
    <row r="284" spans="8:8" x14ac:dyDescent="0.2">
      <c r="H284" s="23"/>
    </row>
    <row r="285" spans="8:8" x14ac:dyDescent="0.2">
      <c r="H285" s="23"/>
    </row>
    <row r="286" spans="8:8" x14ac:dyDescent="0.2">
      <c r="H286" s="23"/>
    </row>
    <row r="287" spans="8:8" x14ac:dyDescent="0.2">
      <c r="H287" s="23"/>
    </row>
    <row r="288" spans="8:8" x14ac:dyDescent="0.2">
      <c r="H288" s="23"/>
    </row>
    <row r="289" spans="8:8" x14ac:dyDescent="0.2">
      <c r="H289" s="23"/>
    </row>
    <row r="290" spans="8:8" x14ac:dyDescent="0.2">
      <c r="H290" s="23"/>
    </row>
    <row r="291" spans="8:8" x14ac:dyDescent="0.2">
      <c r="H291" s="23"/>
    </row>
    <row r="292" spans="8:8" x14ac:dyDescent="0.2">
      <c r="H292" s="23"/>
    </row>
    <row r="293" spans="8:8" x14ac:dyDescent="0.2">
      <c r="H293" s="23"/>
    </row>
    <row r="294" spans="8:8" x14ac:dyDescent="0.2">
      <c r="H294" s="23"/>
    </row>
    <row r="295" spans="8:8" x14ac:dyDescent="0.2">
      <c r="H295" s="23"/>
    </row>
    <row r="296" spans="8:8" x14ac:dyDescent="0.2">
      <c r="H296" s="23"/>
    </row>
    <row r="297" spans="8:8" x14ac:dyDescent="0.2">
      <c r="H297" s="23"/>
    </row>
    <row r="298" spans="8:8" x14ac:dyDescent="0.2">
      <c r="H298" s="23"/>
    </row>
    <row r="299" spans="8:8" x14ac:dyDescent="0.2">
      <c r="H299" s="23"/>
    </row>
    <row r="300" spans="8:8" x14ac:dyDescent="0.2">
      <c r="H300" s="23"/>
    </row>
    <row r="301" spans="8:8" x14ac:dyDescent="0.2">
      <c r="H301" s="23"/>
    </row>
    <row r="302" spans="8:8" x14ac:dyDescent="0.2">
      <c r="H302" s="23"/>
    </row>
    <row r="303" spans="8:8" x14ac:dyDescent="0.2">
      <c r="H303" s="23"/>
    </row>
    <row r="304" spans="8:8" x14ac:dyDescent="0.2">
      <c r="H304" s="23"/>
    </row>
    <row r="305" spans="8:8" x14ac:dyDescent="0.2">
      <c r="H305" s="23"/>
    </row>
    <row r="306" spans="8:8" x14ac:dyDescent="0.2">
      <c r="H306" s="23"/>
    </row>
    <row r="307" spans="8:8" x14ac:dyDescent="0.2">
      <c r="H307" s="23"/>
    </row>
    <row r="308" spans="8:8" x14ac:dyDescent="0.2">
      <c r="H308" s="23"/>
    </row>
    <row r="309" spans="8:8" x14ac:dyDescent="0.2">
      <c r="H309" s="23"/>
    </row>
    <row r="310" spans="8:8" x14ac:dyDescent="0.2">
      <c r="H310" s="23"/>
    </row>
    <row r="311" spans="8:8" x14ac:dyDescent="0.2">
      <c r="H311" s="23"/>
    </row>
    <row r="312" spans="8:8" x14ac:dyDescent="0.2">
      <c r="H312" s="23"/>
    </row>
    <row r="313" spans="8:8" x14ac:dyDescent="0.2">
      <c r="H313" s="23"/>
    </row>
    <row r="314" spans="8:8" x14ac:dyDescent="0.2">
      <c r="H314" s="23"/>
    </row>
    <row r="315" spans="8:8" x14ac:dyDescent="0.2">
      <c r="H315" s="23"/>
    </row>
    <row r="316" spans="8:8" x14ac:dyDescent="0.2">
      <c r="H316" s="23"/>
    </row>
    <row r="317" spans="8:8" x14ac:dyDescent="0.2">
      <c r="H317" s="23"/>
    </row>
    <row r="318" spans="8:8" x14ac:dyDescent="0.2">
      <c r="H318" s="23"/>
    </row>
    <row r="319" spans="8:8" x14ac:dyDescent="0.2">
      <c r="H319" s="23"/>
    </row>
    <row r="320" spans="8:8" x14ac:dyDescent="0.2">
      <c r="H320" s="23"/>
    </row>
    <row r="321" spans="8:8" x14ac:dyDescent="0.2">
      <c r="H321" s="23"/>
    </row>
    <row r="322" spans="8:8" x14ac:dyDescent="0.2">
      <c r="H322" s="23"/>
    </row>
    <row r="323" spans="8:8" x14ac:dyDescent="0.2">
      <c r="H323" s="23"/>
    </row>
    <row r="324" spans="8:8" x14ac:dyDescent="0.2">
      <c r="H324" s="23"/>
    </row>
    <row r="325" spans="8:8" x14ac:dyDescent="0.2">
      <c r="H325" s="23"/>
    </row>
    <row r="326" spans="8:8" x14ac:dyDescent="0.2">
      <c r="H326" s="23"/>
    </row>
    <row r="327" spans="8:8" x14ac:dyDescent="0.2">
      <c r="H327" s="23"/>
    </row>
    <row r="328" spans="8:8" x14ac:dyDescent="0.2">
      <c r="H328" s="23"/>
    </row>
    <row r="329" spans="8:8" x14ac:dyDescent="0.2">
      <c r="H329" s="23"/>
    </row>
    <row r="330" spans="8:8" x14ac:dyDescent="0.2">
      <c r="H330" s="23"/>
    </row>
    <row r="331" spans="8:8" x14ac:dyDescent="0.2">
      <c r="H331" s="23"/>
    </row>
    <row r="332" spans="8:8" x14ac:dyDescent="0.2">
      <c r="H332" s="23"/>
    </row>
    <row r="333" spans="8:8" x14ac:dyDescent="0.2">
      <c r="H333" s="23"/>
    </row>
    <row r="334" spans="8:8" x14ac:dyDescent="0.2">
      <c r="H334" s="23"/>
    </row>
    <row r="335" spans="8:8" x14ac:dyDescent="0.2">
      <c r="H335" s="23"/>
    </row>
    <row r="336" spans="8:8" x14ac:dyDescent="0.2">
      <c r="H336" s="23"/>
    </row>
    <row r="337" spans="8:8" x14ac:dyDescent="0.2">
      <c r="H337" s="23"/>
    </row>
    <row r="338" spans="8:8" x14ac:dyDescent="0.2">
      <c r="H338" s="23"/>
    </row>
    <row r="339" spans="8:8" x14ac:dyDescent="0.2">
      <c r="H339" s="23"/>
    </row>
    <row r="340" spans="8:8" x14ac:dyDescent="0.2">
      <c r="H340" s="23"/>
    </row>
    <row r="341" spans="8:8" x14ac:dyDescent="0.2">
      <c r="H341" s="23"/>
    </row>
    <row r="342" spans="8:8" x14ac:dyDescent="0.2">
      <c r="H342" s="23"/>
    </row>
    <row r="343" spans="8:8" x14ac:dyDescent="0.2">
      <c r="H343" s="23"/>
    </row>
    <row r="344" spans="8:8" x14ac:dyDescent="0.2">
      <c r="H344" s="23"/>
    </row>
    <row r="345" spans="8:8" x14ac:dyDescent="0.2">
      <c r="H345" s="23"/>
    </row>
    <row r="346" spans="8:8" x14ac:dyDescent="0.2">
      <c r="H346" s="23"/>
    </row>
    <row r="347" spans="8:8" x14ac:dyDescent="0.2">
      <c r="H347" s="23"/>
    </row>
    <row r="348" spans="8:8" x14ac:dyDescent="0.2">
      <c r="H348" s="23"/>
    </row>
    <row r="349" spans="8:8" x14ac:dyDescent="0.2">
      <c r="H349" s="23"/>
    </row>
    <row r="350" spans="8:8" x14ac:dyDescent="0.2">
      <c r="H350" s="23"/>
    </row>
    <row r="351" spans="8:8" x14ac:dyDescent="0.2">
      <c r="H351" s="23"/>
    </row>
    <row r="352" spans="8:8" x14ac:dyDescent="0.2">
      <c r="H352" s="23"/>
    </row>
    <row r="353" spans="8:8" x14ac:dyDescent="0.2">
      <c r="H353" s="23"/>
    </row>
    <row r="354" spans="8:8" x14ac:dyDescent="0.2">
      <c r="H354" s="23"/>
    </row>
    <row r="355" spans="8:8" x14ac:dyDescent="0.2">
      <c r="H355" s="23"/>
    </row>
    <row r="356" spans="8:8" x14ac:dyDescent="0.2">
      <c r="H356" s="23"/>
    </row>
    <row r="357" spans="8:8" x14ac:dyDescent="0.2">
      <c r="H357" s="23"/>
    </row>
    <row r="358" spans="8:8" x14ac:dyDescent="0.2">
      <c r="H358" s="23"/>
    </row>
    <row r="359" spans="8:8" x14ac:dyDescent="0.2">
      <c r="H359" s="23"/>
    </row>
    <row r="360" spans="8:8" x14ac:dyDescent="0.2">
      <c r="H360" s="23"/>
    </row>
    <row r="361" spans="8:8" x14ac:dyDescent="0.2">
      <c r="H361" s="23"/>
    </row>
    <row r="362" spans="8:8" x14ac:dyDescent="0.2">
      <c r="H362" s="23"/>
    </row>
    <row r="363" spans="8:8" x14ac:dyDescent="0.2">
      <c r="H363" s="23"/>
    </row>
    <row r="364" spans="8:8" x14ac:dyDescent="0.2">
      <c r="H364" s="23"/>
    </row>
    <row r="365" spans="8:8" x14ac:dyDescent="0.2">
      <c r="H365" s="23"/>
    </row>
    <row r="366" spans="8:8" x14ac:dyDescent="0.2">
      <c r="H366" s="23"/>
    </row>
    <row r="367" spans="8:8" x14ac:dyDescent="0.2">
      <c r="H367" s="23"/>
    </row>
    <row r="368" spans="8:8" x14ac:dyDescent="0.2">
      <c r="H368" s="23"/>
    </row>
    <row r="369" spans="8:8" x14ac:dyDescent="0.2">
      <c r="H369" s="23"/>
    </row>
    <row r="370" spans="8:8" x14ac:dyDescent="0.2">
      <c r="H370" s="23"/>
    </row>
    <row r="371" spans="8:8" x14ac:dyDescent="0.2">
      <c r="H371" s="23"/>
    </row>
    <row r="372" spans="8:8" x14ac:dyDescent="0.2">
      <c r="H372" s="23"/>
    </row>
    <row r="373" spans="8:8" x14ac:dyDescent="0.2">
      <c r="H373" s="23"/>
    </row>
    <row r="374" spans="8:8" x14ac:dyDescent="0.2">
      <c r="H374" s="23"/>
    </row>
    <row r="375" spans="8:8" x14ac:dyDescent="0.2">
      <c r="H375" s="23"/>
    </row>
    <row r="376" spans="8:8" x14ac:dyDescent="0.2">
      <c r="H376" s="23"/>
    </row>
    <row r="377" spans="8:8" x14ac:dyDescent="0.2">
      <c r="H377" s="23"/>
    </row>
    <row r="378" spans="8:8" x14ac:dyDescent="0.2">
      <c r="H378" s="23"/>
    </row>
    <row r="379" spans="8:8" x14ac:dyDescent="0.2">
      <c r="H379" s="23"/>
    </row>
    <row r="380" spans="8:8" x14ac:dyDescent="0.2">
      <c r="H380" s="23"/>
    </row>
    <row r="381" spans="8:8" x14ac:dyDescent="0.2">
      <c r="H381" s="23"/>
    </row>
    <row r="382" spans="8:8" x14ac:dyDescent="0.2">
      <c r="H382" s="23"/>
    </row>
    <row r="383" spans="8:8" x14ac:dyDescent="0.2">
      <c r="H383" s="23"/>
    </row>
    <row r="384" spans="8:8" x14ac:dyDescent="0.2">
      <c r="H384" s="23"/>
    </row>
    <row r="385" spans="8:8" x14ac:dyDescent="0.2">
      <c r="H385" s="23"/>
    </row>
    <row r="386" spans="8:8" x14ac:dyDescent="0.2">
      <c r="H386" s="23"/>
    </row>
    <row r="387" spans="8:8" x14ac:dyDescent="0.2">
      <c r="H387" s="23"/>
    </row>
    <row r="388" spans="8:8" x14ac:dyDescent="0.2">
      <c r="H388" s="23"/>
    </row>
    <row r="389" spans="8:8" x14ac:dyDescent="0.2">
      <c r="H389" s="23"/>
    </row>
    <row r="390" spans="8:8" x14ac:dyDescent="0.2">
      <c r="H390" s="23"/>
    </row>
    <row r="391" spans="8:8" x14ac:dyDescent="0.2">
      <c r="H391" s="23"/>
    </row>
    <row r="392" spans="8:8" x14ac:dyDescent="0.2">
      <c r="H392" s="23"/>
    </row>
    <row r="393" spans="8:8" x14ac:dyDescent="0.2">
      <c r="H393" s="23"/>
    </row>
    <row r="394" spans="8:8" x14ac:dyDescent="0.2">
      <c r="H394" s="23"/>
    </row>
    <row r="395" spans="8:8" x14ac:dyDescent="0.2">
      <c r="H395" s="23"/>
    </row>
    <row r="396" spans="8:8" x14ac:dyDescent="0.2">
      <c r="H396" s="23"/>
    </row>
    <row r="397" spans="8:8" x14ac:dyDescent="0.2">
      <c r="H397" s="23"/>
    </row>
    <row r="398" spans="8:8" x14ac:dyDescent="0.2">
      <c r="H398" s="23"/>
    </row>
    <row r="399" spans="8:8" x14ac:dyDescent="0.2">
      <c r="H399" s="23"/>
    </row>
    <row r="400" spans="8:8" x14ac:dyDescent="0.2">
      <c r="H400" s="23"/>
    </row>
    <row r="401" spans="8:8" x14ac:dyDescent="0.2">
      <c r="H401" s="23"/>
    </row>
    <row r="402" spans="8:8" x14ac:dyDescent="0.2">
      <c r="H402" s="23"/>
    </row>
    <row r="403" spans="8:8" x14ac:dyDescent="0.2">
      <c r="H403" s="23"/>
    </row>
    <row r="404" spans="8:8" x14ac:dyDescent="0.2">
      <c r="H404" s="23"/>
    </row>
    <row r="405" spans="8:8" x14ac:dyDescent="0.2">
      <c r="H405" s="23"/>
    </row>
    <row r="406" spans="8:8" x14ac:dyDescent="0.2">
      <c r="H406" s="23"/>
    </row>
    <row r="407" spans="8:8" x14ac:dyDescent="0.2">
      <c r="H407" s="23"/>
    </row>
    <row r="408" spans="8:8" x14ac:dyDescent="0.2">
      <c r="H408" s="23"/>
    </row>
    <row r="409" spans="8:8" x14ac:dyDescent="0.2">
      <c r="H409" s="23"/>
    </row>
    <row r="410" spans="8:8" x14ac:dyDescent="0.2">
      <c r="H410" s="23"/>
    </row>
    <row r="411" spans="8:8" x14ac:dyDescent="0.2">
      <c r="H411" s="23"/>
    </row>
    <row r="412" spans="8:8" x14ac:dyDescent="0.2">
      <c r="H412" s="23"/>
    </row>
    <row r="413" spans="8:8" x14ac:dyDescent="0.2">
      <c r="H413" s="23"/>
    </row>
    <row r="414" spans="8:8" x14ac:dyDescent="0.2">
      <c r="H414" s="23"/>
    </row>
    <row r="415" spans="8:8" x14ac:dyDescent="0.2">
      <c r="H415" s="23"/>
    </row>
    <row r="416" spans="8:8" x14ac:dyDescent="0.2">
      <c r="H416" s="23"/>
    </row>
    <row r="417" spans="8:8" x14ac:dyDescent="0.2">
      <c r="H417" s="23"/>
    </row>
    <row r="418" spans="8:8" x14ac:dyDescent="0.2">
      <c r="H418" s="23"/>
    </row>
    <row r="419" spans="8:8" x14ac:dyDescent="0.2">
      <c r="H419" s="23"/>
    </row>
    <row r="420" spans="8:8" x14ac:dyDescent="0.2">
      <c r="H420" s="23"/>
    </row>
    <row r="421" spans="8:8" x14ac:dyDescent="0.2">
      <c r="H421" s="23"/>
    </row>
    <row r="422" spans="8:8" x14ac:dyDescent="0.2">
      <c r="H422" s="23"/>
    </row>
    <row r="423" spans="8:8" x14ac:dyDescent="0.2">
      <c r="H423" s="23"/>
    </row>
    <row r="424" spans="8:8" x14ac:dyDescent="0.2">
      <c r="H424" s="23"/>
    </row>
    <row r="425" spans="8:8" x14ac:dyDescent="0.2">
      <c r="H425" s="23"/>
    </row>
    <row r="426" spans="8:8" x14ac:dyDescent="0.2">
      <c r="H426" s="23"/>
    </row>
    <row r="427" spans="8:8" x14ac:dyDescent="0.2">
      <c r="H427" s="23"/>
    </row>
    <row r="428" spans="8:8" x14ac:dyDescent="0.2">
      <c r="H428" s="23"/>
    </row>
    <row r="429" spans="8:8" x14ac:dyDescent="0.2">
      <c r="H429" s="23"/>
    </row>
    <row r="430" spans="8:8" x14ac:dyDescent="0.2">
      <c r="H430" s="23"/>
    </row>
    <row r="431" spans="8:8" x14ac:dyDescent="0.2">
      <c r="H431" s="23"/>
    </row>
    <row r="432" spans="8:8" x14ac:dyDescent="0.2">
      <c r="H432" s="23"/>
    </row>
    <row r="433" spans="8:8" x14ac:dyDescent="0.2">
      <c r="H433" s="23"/>
    </row>
    <row r="434" spans="8:8" x14ac:dyDescent="0.2">
      <c r="H434" s="23"/>
    </row>
    <row r="435" spans="8:8" x14ac:dyDescent="0.2">
      <c r="H435" s="23"/>
    </row>
    <row r="436" spans="8:8" x14ac:dyDescent="0.2">
      <c r="H436" s="23"/>
    </row>
    <row r="437" spans="8:8" x14ac:dyDescent="0.2">
      <c r="H437" s="23"/>
    </row>
    <row r="438" spans="8:8" x14ac:dyDescent="0.2">
      <c r="H438" s="23"/>
    </row>
    <row r="439" spans="8:8" x14ac:dyDescent="0.2">
      <c r="H439" s="23"/>
    </row>
    <row r="440" spans="8:8" x14ac:dyDescent="0.2">
      <c r="H440" s="23"/>
    </row>
    <row r="441" spans="8:8" x14ac:dyDescent="0.2">
      <c r="H441" s="23"/>
    </row>
    <row r="442" spans="8:8" x14ac:dyDescent="0.2">
      <c r="H442" s="23"/>
    </row>
    <row r="443" spans="8:8" x14ac:dyDescent="0.2">
      <c r="H443" s="23"/>
    </row>
    <row r="444" spans="8:8" x14ac:dyDescent="0.2">
      <c r="H444" s="23"/>
    </row>
    <row r="445" spans="8:8" x14ac:dyDescent="0.2">
      <c r="H445" s="23"/>
    </row>
    <row r="446" spans="8:8" x14ac:dyDescent="0.2">
      <c r="H446" s="23"/>
    </row>
    <row r="447" spans="8:8" x14ac:dyDescent="0.2">
      <c r="H447" s="23"/>
    </row>
    <row r="448" spans="8:8" x14ac:dyDescent="0.2">
      <c r="H448" s="23"/>
    </row>
    <row r="449" spans="8:8" x14ac:dyDescent="0.2">
      <c r="H449" s="23"/>
    </row>
    <row r="450" spans="8:8" x14ac:dyDescent="0.2">
      <c r="H450" s="23"/>
    </row>
    <row r="451" spans="8:8" x14ac:dyDescent="0.2">
      <c r="H451" s="23"/>
    </row>
  </sheetData>
  <mergeCells count="4">
    <mergeCell ref="A1:C1"/>
    <mergeCell ref="D1:F2"/>
    <mergeCell ref="A2:C3"/>
    <mergeCell ref="D3:F3"/>
  </mergeCells>
  <printOptions horizontalCentered="1"/>
  <pageMargins left="0.70866141732283472" right="0.19685039370078741" top="0.74803149606299213" bottom="0.74803149606299213" header="0.31496062992125984" footer="0.31496062992125984"/>
  <pageSetup paperSize="9" scale="96" firstPageNumber="63" fitToHeight="0" orientation="portrait" useFirstPageNumber="1" r:id="rId1"/>
  <headerFooter>
    <oddFooter>&amp;C&amp;P</oddFooter>
  </headerFooter>
  <rowBreaks count="2" manualBreakCount="2">
    <brk id="38" max="6" man="1"/>
    <brk id="65"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K114"/>
  <sheetViews>
    <sheetView showZeros="0" tabSelected="1" view="pageBreakPreview" zoomScale="115" zoomScaleNormal="115" zoomScaleSheetLayoutView="115" workbookViewId="0">
      <pane ySplit="5" topLeftCell="A24" activePane="bottomLeft" state="frozen"/>
      <selection sqref="A1:XFD3"/>
      <selection pane="bottomLeft" activeCell="I43" sqref="I43"/>
    </sheetView>
  </sheetViews>
  <sheetFormatPr defaultColWidth="9.140625" defaultRowHeight="12.75" x14ac:dyDescent="0.2"/>
  <cols>
    <col min="1" max="1" width="6.285156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9" style="7" customWidth="1"/>
    <col min="9" max="9" width="13.7109375" style="7" customWidth="1"/>
    <col min="10" max="10" width="13.140625" style="7" customWidth="1"/>
    <col min="11" max="16384" width="9.140625" style="2"/>
  </cols>
  <sheetData>
    <row r="1" spans="1:10" ht="12.75" customHeight="1" x14ac:dyDescent="0.2">
      <c r="A1" s="374" t="s">
        <v>2</v>
      </c>
      <c r="B1" s="375"/>
      <c r="C1" s="376"/>
      <c r="D1" s="365" t="str">
        <f>TRO!D1</f>
        <v>REINFORCE d.o.o.</v>
      </c>
      <c r="E1" s="366"/>
      <c r="F1" s="367"/>
      <c r="G1" s="1" t="s">
        <v>243</v>
      </c>
      <c r="H1" s="2"/>
      <c r="I1" s="2"/>
      <c r="J1" s="2"/>
    </row>
    <row r="2" spans="1:10" ht="12.75" customHeight="1" x14ac:dyDescent="0.2">
      <c r="A2" s="365" t="str">
        <f>TRO!A2</f>
        <v xml:space="preserve">POSLOVNA GRAĐEVINA: UREDSKI PROSTOR </v>
      </c>
      <c r="B2" s="366"/>
      <c r="C2" s="367"/>
      <c r="D2" s="368"/>
      <c r="E2" s="369"/>
      <c r="F2" s="370"/>
      <c r="G2" s="84" t="str">
        <f>TRO!G2</f>
        <v xml:space="preserve">TD: </v>
      </c>
      <c r="H2" s="2"/>
      <c r="I2" s="2"/>
      <c r="J2" s="2"/>
    </row>
    <row r="3" spans="1:10" x14ac:dyDescent="0.2">
      <c r="A3" s="368"/>
      <c r="B3" s="369"/>
      <c r="C3" s="370"/>
      <c r="D3" s="371" t="str">
        <f>TRO!D3</f>
        <v>Put Vrila 26 Omiš 21310</v>
      </c>
      <c r="E3" s="372"/>
      <c r="F3" s="373"/>
      <c r="G3" s="72" t="str">
        <f>TRO!G3</f>
        <v>ZOP: Leć</v>
      </c>
      <c r="H3" s="2"/>
      <c r="I3" s="2"/>
      <c r="J3" s="2"/>
    </row>
    <row r="5" spans="1:10" ht="13.5" thickBot="1" x14ac:dyDescent="0.25">
      <c r="A5" s="8" t="s">
        <v>3</v>
      </c>
      <c r="B5" s="9"/>
      <c r="C5" s="10" t="s">
        <v>4</v>
      </c>
      <c r="D5" s="8"/>
      <c r="E5" s="11"/>
      <c r="F5" s="12"/>
      <c r="G5" s="122" t="s">
        <v>8</v>
      </c>
    </row>
    <row r="6" spans="1:10" ht="13.5" thickTop="1" x14ac:dyDescent="0.2">
      <c r="A6" s="13"/>
      <c r="C6" s="14"/>
      <c r="D6" s="15"/>
      <c r="F6" s="16"/>
    </row>
    <row r="7" spans="1:10" s="37" customFormat="1" ht="15.75" x14ac:dyDescent="0.25">
      <c r="A7" s="35"/>
      <c r="B7" s="36"/>
      <c r="C7" s="121" t="s">
        <v>472</v>
      </c>
      <c r="D7" s="97"/>
      <c r="E7" s="38"/>
      <c r="F7" s="39"/>
      <c r="G7" s="40"/>
      <c r="H7" s="40"/>
      <c r="I7" s="40"/>
      <c r="J7" s="40"/>
    </row>
    <row r="8" spans="1:10" s="110" customFormat="1" ht="8.25" x14ac:dyDescent="0.15">
      <c r="A8" s="104"/>
      <c r="B8" s="105"/>
      <c r="C8" s="106"/>
      <c r="D8" s="106"/>
      <c r="E8" s="107"/>
      <c r="F8" s="108"/>
      <c r="G8" s="109"/>
      <c r="H8" s="109"/>
      <c r="I8" s="109"/>
      <c r="J8" s="109"/>
    </row>
    <row r="9" spans="1:10" s="37" customFormat="1" ht="15.75" x14ac:dyDescent="0.25">
      <c r="A9" s="35"/>
      <c r="B9" s="36"/>
      <c r="C9" s="97" t="s">
        <v>465</v>
      </c>
      <c r="D9" s="97"/>
      <c r="E9" s="38"/>
      <c r="F9" s="39"/>
      <c r="G9" s="40"/>
      <c r="H9" s="40"/>
      <c r="I9" s="40"/>
      <c r="J9" s="40"/>
    </row>
    <row r="10" spans="1:10" s="114" customFormat="1" ht="8.25" x14ac:dyDescent="0.15">
      <c r="A10" s="111"/>
      <c r="B10" s="112"/>
      <c r="C10" s="113"/>
      <c r="E10" s="115"/>
      <c r="F10" s="116"/>
      <c r="G10" s="117"/>
      <c r="H10" s="117"/>
      <c r="I10" s="117"/>
      <c r="J10" s="117"/>
    </row>
    <row r="11" spans="1:10" s="22" customFormat="1" x14ac:dyDescent="0.2">
      <c r="A11" s="67">
        <f>+'1'!A41</f>
        <v>1</v>
      </c>
      <c r="B11" s="18"/>
      <c r="C11" s="17" t="str">
        <f>+'1'!C41</f>
        <v>PRIPREMNI RADOVI</v>
      </c>
      <c r="E11" s="20"/>
      <c r="F11" s="21"/>
      <c r="G11" s="24">
        <f>+'1'!G41</f>
        <v>0</v>
      </c>
      <c r="H11" s="244"/>
      <c r="I11" s="24"/>
      <c r="J11" s="24"/>
    </row>
    <row r="12" spans="1:10" s="110" customFormat="1" x14ac:dyDescent="0.2">
      <c r="A12" s="118"/>
      <c r="B12" s="105"/>
      <c r="C12" s="104"/>
      <c r="E12" s="107"/>
      <c r="F12" s="108"/>
      <c r="G12" s="109"/>
      <c r="H12" s="244"/>
      <c r="I12" s="109"/>
      <c r="J12" s="109"/>
    </row>
    <row r="13" spans="1:10" s="22" customFormat="1" x14ac:dyDescent="0.2">
      <c r="A13" s="67">
        <f>+'2'!A15</f>
        <v>2</v>
      </c>
      <c r="B13" s="18"/>
      <c r="C13" s="17" t="str">
        <f>+'2'!C15</f>
        <v>ZEMLJANI RADOVI</v>
      </c>
      <c r="E13" s="20"/>
      <c r="F13" s="21"/>
      <c r="G13" s="24">
        <f>+'2'!G15</f>
        <v>0</v>
      </c>
      <c r="H13" s="244"/>
      <c r="I13" s="24"/>
      <c r="J13" s="24"/>
    </row>
    <row r="14" spans="1:10" s="110" customFormat="1" x14ac:dyDescent="0.2">
      <c r="A14" s="118"/>
      <c r="B14" s="105"/>
      <c r="C14" s="104"/>
      <c r="E14" s="107"/>
      <c r="F14" s="108"/>
      <c r="G14" s="109"/>
      <c r="H14" s="244"/>
      <c r="I14" s="109"/>
      <c r="J14" s="109"/>
    </row>
    <row r="15" spans="1:10" s="22" customFormat="1" x14ac:dyDescent="0.2">
      <c r="A15" s="67">
        <f>+'3'!A30</f>
        <v>3</v>
      </c>
      <c r="B15" s="18"/>
      <c r="C15" s="17" t="str">
        <f>+'3'!C30</f>
        <v>BETONSKI I ARMIRANOBETONSKI RADOVI</v>
      </c>
      <c r="E15" s="20"/>
      <c r="F15" s="21"/>
      <c r="G15" s="24">
        <f>'3'!G30</f>
        <v>0</v>
      </c>
      <c r="H15" s="244"/>
      <c r="I15" s="24"/>
      <c r="J15" s="24"/>
    </row>
    <row r="16" spans="1:10" s="110" customFormat="1" x14ac:dyDescent="0.2">
      <c r="A16" s="118"/>
      <c r="B16" s="105"/>
      <c r="C16" s="104"/>
      <c r="E16" s="107"/>
      <c r="F16" s="108"/>
      <c r="G16" s="109"/>
      <c r="H16" s="244"/>
      <c r="I16" s="109"/>
      <c r="J16" s="109"/>
    </row>
    <row r="17" spans="1:10" s="37" customFormat="1" ht="16.5" thickBot="1" x14ac:dyDescent="0.3">
      <c r="A17" s="98"/>
      <c r="B17" s="99"/>
      <c r="C17" s="100" t="s">
        <v>466</v>
      </c>
      <c r="D17" s="100"/>
      <c r="E17" s="101"/>
      <c r="F17" s="102"/>
      <c r="G17" s="103">
        <f>SUM(G11:G16)</f>
        <v>0</v>
      </c>
      <c r="H17" s="244"/>
      <c r="I17" s="40"/>
      <c r="J17" s="40"/>
    </row>
    <row r="18" spans="1:10" s="110" customFormat="1" ht="13.5" thickTop="1" x14ac:dyDescent="0.2">
      <c r="A18" s="118"/>
      <c r="B18" s="105"/>
      <c r="C18" s="104"/>
      <c r="E18" s="107"/>
      <c r="F18" s="108"/>
      <c r="G18" s="109"/>
      <c r="H18" s="244"/>
      <c r="I18" s="109"/>
      <c r="J18" s="109"/>
    </row>
    <row r="19" spans="1:10" s="37" customFormat="1" ht="15.75" x14ac:dyDescent="0.25">
      <c r="A19" s="35"/>
      <c r="B19" s="36"/>
      <c r="C19" s="97" t="s">
        <v>487</v>
      </c>
      <c r="D19" s="97"/>
      <c r="E19" s="38"/>
      <c r="F19" s="39"/>
      <c r="G19" s="40"/>
      <c r="H19" s="244"/>
      <c r="I19" s="40"/>
      <c r="J19" s="40"/>
    </row>
    <row r="20" spans="1:10" s="110" customFormat="1" x14ac:dyDescent="0.2">
      <c r="A20" s="118"/>
      <c r="B20" s="105"/>
      <c r="C20" s="104"/>
      <c r="E20" s="107"/>
      <c r="F20" s="108"/>
      <c r="G20" s="109"/>
      <c r="H20" s="244"/>
      <c r="I20" s="109"/>
      <c r="J20" s="109"/>
    </row>
    <row r="21" spans="1:10" s="22" customFormat="1" x14ac:dyDescent="0.2">
      <c r="A21" s="67">
        <f>+'4'!A57</f>
        <v>4</v>
      </c>
      <c r="B21" s="18"/>
      <c r="C21" s="17" t="str">
        <f>+'4'!C57</f>
        <v>ZIDARSKI RADOVI, ESTRIH I BETONSKE PODLOGE</v>
      </c>
      <c r="E21" s="20"/>
      <c r="F21" s="21"/>
      <c r="G21" s="24">
        <f>'4'!G57</f>
        <v>0</v>
      </c>
      <c r="H21" s="244"/>
      <c r="I21" s="24"/>
      <c r="J21" s="24"/>
    </row>
    <row r="22" spans="1:10" s="110" customFormat="1" x14ac:dyDescent="0.2">
      <c r="A22" s="118"/>
      <c r="B22" s="105"/>
      <c r="C22" s="104"/>
      <c r="E22" s="107"/>
      <c r="F22" s="108"/>
      <c r="G22" s="109"/>
      <c r="H22" s="244"/>
      <c r="I22" s="109"/>
      <c r="J22" s="109"/>
    </row>
    <row r="23" spans="1:10" s="22" customFormat="1" x14ac:dyDescent="0.2">
      <c r="A23" s="67">
        <f>+'5'!A40</f>
        <v>5</v>
      </c>
      <c r="B23" s="18"/>
      <c r="C23" s="17" t="str">
        <f>+'5'!C40</f>
        <v>HIDRO I TERMOIZOLACIJSKI RADOVI</v>
      </c>
      <c r="E23" s="20"/>
      <c r="F23" s="21"/>
      <c r="G23" s="24">
        <f>'5'!G40</f>
        <v>0</v>
      </c>
      <c r="H23" s="244"/>
      <c r="I23" s="24"/>
      <c r="J23" s="24"/>
    </row>
    <row r="24" spans="1:10" s="110" customFormat="1" x14ac:dyDescent="0.2">
      <c r="A24" s="118"/>
      <c r="B24" s="105"/>
      <c r="C24" s="104"/>
      <c r="E24" s="107"/>
      <c r="F24" s="108"/>
      <c r="G24" s="109"/>
      <c r="H24" s="244"/>
      <c r="I24" s="109"/>
      <c r="J24" s="109"/>
    </row>
    <row r="25" spans="1:10" s="22" customFormat="1" x14ac:dyDescent="0.2">
      <c r="A25" s="67">
        <f>'6'!A4</f>
        <v>6</v>
      </c>
      <c r="B25" s="18"/>
      <c r="C25" s="17" t="str">
        <f>'6'!C4</f>
        <v>KERAMIČARSKI RADOVI</v>
      </c>
      <c r="E25" s="20"/>
      <c r="F25" s="21"/>
      <c r="G25" s="24">
        <f>'6'!G26</f>
        <v>0</v>
      </c>
      <c r="H25" s="244"/>
      <c r="I25" s="24"/>
      <c r="J25" s="24"/>
    </row>
    <row r="26" spans="1:10" s="110" customFormat="1" x14ac:dyDescent="0.2">
      <c r="A26" s="118"/>
      <c r="B26" s="105"/>
      <c r="C26" s="104"/>
      <c r="E26" s="107"/>
      <c r="F26" s="108"/>
      <c r="G26" s="109"/>
      <c r="H26" s="244"/>
      <c r="I26" s="109"/>
      <c r="J26" s="109"/>
    </row>
    <row r="27" spans="1:10" s="22" customFormat="1" x14ac:dyDescent="0.2">
      <c r="A27" s="67">
        <f>'7'!A8</f>
        <v>7</v>
      </c>
      <c r="B27" s="18"/>
      <c r="C27" s="17" t="str">
        <f>'7'!C8</f>
        <v>GIPSKARTONSKI RADOVI</v>
      </c>
      <c r="E27" s="20"/>
      <c r="F27" s="21"/>
      <c r="G27" s="24">
        <f>'7'!G53</f>
        <v>0</v>
      </c>
      <c r="H27" s="244"/>
      <c r="I27" s="24"/>
      <c r="J27" s="24"/>
    </row>
    <row r="28" spans="1:10" s="110" customFormat="1" x14ac:dyDescent="0.2">
      <c r="A28" s="118"/>
      <c r="B28" s="105"/>
      <c r="C28" s="104"/>
      <c r="E28" s="107"/>
      <c r="F28" s="108"/>
      <c r="G28" s="109"/>
      <c r="H28" s="244"/>
      <c r="I28" s="109"/>
      <c r="J28" s="109"/>
    </row>
    <row r="29" spans="1:10" s="22" customFormat="1" x14ac:dyDescent="0.2">
      <c r="A29" s="67">
        <f>'8'!A4</f>
        <v>8</v>
      </c>
      <c r="B29" s="18"/>
      <c r="C29" s="17" t="str">
        <f>'8'!C4</f>
        <v>RADOVI PROČELJA</v>
      </c>
      <c r="E29" s="20"/>
      <c r="F29" s="21"/>
      <c r="G29" s="24">
        <f>'8'!G23</f>
        <v>0</v>
      </c>
      <c r="H29" s="244"/>
      <c r="I29" s="24"/>
      <c r="J29" s="24"/>
    </row>
    <row r="30" spans="1:10" s="110" customFormat="1" x14ac:dyDescent="0.2">
      <c r="A30" s="118"/>
      <c r="B30" s="105"/>
      <c r="C30" s="104"/>
      <c r="E30" s="107"/>
      <c r="F30" s="108"/>
      <c r="G30" s="109"/>
      <c r="H30" s="244"/>
      <c r="I30" s="109"/>
      <c r="J30" s="109"/>
    </row>
    <row r="31" spans="1:10" s="22" customFormat="1" x14ac:dyDescent="0.2">
      <c r="A31" s="67">
        <f>+'9'!A24</f>
        <v>9</v>
      </c>
      <c r="B31" s="18"/>
      <c r="C31" s="17" t="str">
        <f>+'9'!C24</f>
        <v>LIČILAČKI RADOVI</v>
      </c>
      <c r="E31" s="20"/>
      <c r="F31" s="21"/>
      <c r="G31" s="24">
        <f>+'9'!G24</f>
        <v>0</v>
      </c>
      <c r="H31" s="244"/>
      <c r="I31" s="24"/>
      <c r="J31" s="24"/>
    </row>
    <row r="32" spans="1:10" s="110" customFormat="1" ht="12" customHeight="1" x14ac:dyDescent="0.2">
      <c r="A32" s="118"/>
      <c r="B32" s="105"/>
      <c r="C32" s="104"/>
      <c r="E32" s="107"/>
      <c r="F32" s="108"/>
      <c r="G32" s="109"/>
      <c r="H32" s="244"/>
      <c r="I32" s="109"/>
      <c r="J32" s="109"/>
    </row>
    <row r="33" spans="1:11" s="22" customFormat="1" x14ac:dyDescent="0.2">
      <c r="A33" s="67">
        <f>'10'!A4</f>
        <v>10</v>
      </c>
      <c r="B33" s="18"/>
      <c r="C33" s="17" t="str">
        <f>'10'!C4</f>
        <v>OPREMA</v>
      </c>
      <c r="E33" s="20"/>
      <c r="F33" s="21"/>
      <c r="G33" s="24">
        <f>'10'!G16</f>
        <v>0</v>
      </c>
      <c r="H33" s="244"/>
      <c r="I33" s="24"/>
      <c r="J33" s="24"/>
    </row>
    <row r="34" spans="1:11" s="110" customFormat="1" ht="13.5" customHeight="1" x14ac:dyDescent="0.2">
      <c r="A34" s="118"/>
      <c r="B34" s="105"/>
      <c r="C34" s="104"/>
      <c r="E34" s="107"/>
      <c r="F34" s="108"/>
      <c r="G34" s="109"/>
      <c r="H34" s="244"/>
      <c r="I34" s="109"/>
      <c r="J34" s="109"/>
    </row>
    <row r="35" spans="1:11" s="22" customFormat="1" x14ac:dyDescent="0.2">
      <c r="A35" s="67">
        <f>'11'!A4</f>
        <v>11</v>
      </c>
      <c r="B35" s="18"/>
      <c r="C35" s="17" t="str">
        <f>'11'!C4</f>
        <v>KAMENARSKI RADOVI</v>
      </c>
      <c r="E35" s="20"/>
      <c r="F35" s="21"/>
      <c r="G35" s="24">
        <f>'11'!G17</f>
        <v>0</v>
      </c>
      <c r="H35" s="244"/>
      <c r="I35" s="24"/>
      <c r="J35" s="24"/>
    </row>
    <row r="36" spans="1:11" s="110" customFormat="1" x14ac:dyDescent="0.2">
      <c r="A36" s="118"/>
      <c r="B36" s="105"/>
      <c r="C36" s="104"/>
      <c r="E36" s="107"/>
      <c r="F36" s="108"/>
      <c r="G36" s="109"/>
      <c r="H36" s="244"/>
      <c r="I36" s="109"/>
      <c r="J36" s="109"/>
    </row>
    <row r="37" spans="1:11" s="22" customFormat="1" x14ac:dyDescent="0.2">
      <c r="A37" s="67">
        <f>'12'!A4</f>
        <v>12</v>
      </c>
      <c r="B37" s="18"/>
      <c r="C37" s="17" t="str">
        <f>'12'!C4</f>
        <v>STROJARSKE INSTALACIJE</v>
      </c>
      <c r="E37" s="20"/>
      <c r="F37" s="21"/>
      <c r="G37" s="24">
        <f>'12'!G56</f>
        <v>0</v>
      </c>
      <c r="H37" s="244"/>
      <c r="I37" s="24"/>
      <c r="J37" s="24"/>
    </row>
    <row r="38" spans="1:11" s="110" customFormat="1" ht="12" customHeight="1" x14ac:dyDescent="0.2">
      <c r="A38" s="118"/>
      <c r="B38" s="105"/>
      <c r="C38" s="104"/>
      <c r="E38" s="107"/>
      <c r="F38" s="108"/>
      <c r="G38" s="109"/>
      <c r="H38" s="244"/>
      <c r="I38" s="109"/>
      <c r="J38" s="109"/>
    </row>
    <row r="39" spans="1:11" s="22" customFormat="1" x14ac:dyDescent="0.2">
      <c r="A39" s="67">
        <f>'13'!A4</f>
        <v>13</v>
      </c>
      <c r="B39" s="18"/>
      <c r="C39" s="17" t="str">
        <f>'13'!C4</f>
        <v xml:space="preserve"> STOLARIJA</v>
      </c>
      <c r="E39" s="20"/>
      <c r="F39" s="21"/>
      <c r="G39" s="24">
        <f>'13'!G18</f>
        <v>0</v>
      </c>
      <c r="H39" s="244"/>
      <c r="I39" s="24"/>
      <c r="J39" s="24"/>
    </row>
    <row r="40" spans="1:11" s="110" customFormat="1" x14ac:dyDescent="0.2">
      <c r="A40" s="118"/>
      <c r="B40" s="105"/>
      <c r="C40" s="104"/>
      <c r="E40" s="107"/>
      <c r="F40" s="108"/>
      <c r="G40" s="109"/>
      <c r="H40" s="244"/>
      <c r="I40" s="109"/>
      <c r="J40" s="109"/>
    </row>
    <row r="41" spans="1:11" s="22" customFormat="1" x14ac:dyDescent="0.2">
      <c r="A41" s="67">
        <f>+'14'!A41</f>
        <v>16</v>
      </c>
      <c r="B41" s="18"/>
      <c r="C41" s="17" t="str">
        <f>+'14'!C41</f>
        <v>ELEKTRO INSTALACIJE</v>
      </c>
      <c r="E41" s="20"/>
      <c r="F41" s="21"/>
      <c r="G41" s="24">
        <f>+'14'!G41</f>
        <v>0</v>
      </c>
      <c r="H41" s="244"/>
      <c r="I41" s="24"/>
      <c r="J41" s="24"/>
    </row>
    <row r="42" spans="1:11" s="22" customFormat="1" x14ac:dyDescent="0.2">
      <c r="A42" s="67"/>
      <c r="B42" s="18"/>
      <c r="C42" s="17"/>
      <c r="E42" s="20"/>
      <c r="F42" s="21"/>
      <c r="G42" s="24"/>
      <c r="H42" s="244"/>
      <c r="I42" s="24"/>
      <c r="J42" s="24"/>
    </row>
    <row r="43" spans="1:11" s="22" customFormat="1" x14ac:dyDescent="0.2">
      <c r="A43" s="67">
        <f>'15'!A8</f>
        <v>15</v>
      </c>
      <c r="B43" s="18"/>
      <c r="C43" s="17" t="str">
        <f>'15'!C8</f>
        <v>VODOINSTALATERSKI RADOVI</v>
      </c>
      <c r="E43" s="20"/>
      <c r="F43" s="21"/>
      <c r="G43" s="24">
        <f>'15'!G84</f>
        <v>0</v>
      </c>
      <c r="H43" s="244"/>
      <c r="I43" s="24"/>
      <c r="J43" s="24"/>
    </row>
    <row r="44" spans="1:11" s="110" customFormat="1" x14ac:dyDescent="0.2">
      <c r="A44" s="118"/>
      <c r="B44" s="105"/>
      <c r="C44" s="104"/>
      <c r="E44" s="107"/>
      <c r="F44" s="108"/>
      <c r="G44" s="109"/>
      <c r="H44" s="244"/>
      <c r="I44" s="109"/>
      <c r="J44" s="109"/>
    </row>
    <row r="45" spans="1:11" s="37" customFormat="1" ht="16.5" thickBot="1" x14ac:dyDescent="0.3">
      <c r="A45" s="98"/>
      <c r="B45" s="99"/>
      <c r="C45" s="100" t="s">
        <v>486</v>
      </c>
      <c r="D45" s="100"/>
      <c r="E45" s="101"/>
      <c r="F45" s="102"/>
      <c r="G45" s="103">
        <f>SUM(G20:G44)</f>
        <v>0</v>
      </c>
      <c r="H45" s="244"/>
      <c r="I45" s="40"/>
      <c r="J45" s="40"/>
    </row>
    <row r="46" spans="1:11" s="37" customFormat="1" ht="16.5" thickTop="1" x14ac:dyDescent="0.25">
      <c r="A46" s="35"/>
      <c r="B46" s="36"/>
      <c r="C46" s="97"/>
      <c r="D46" s="97"/>
      <c r="E46" s="38"/>
      <c r="F46" s="39"/>
      <c r="G46" s="40"/>
      <c r="H46" s="244"/>
      <c r="I46" s="40"/>
      <c r="J46" s="40"/>
    </row>
    <row r="47" spans="1:11" s="37" customFormat="1" ht="15.75" x14ac:dyDescent="0.25">
      <c r="A47" s="123"/>
      <c r="B47" s="124"/>
      <c r="C47" s="125" t="s">
        <v>467</v>
      </c>
      <c r="D47" s="126"/>
      <c r="E47" s="127"/>
      <c r="F47" s="128"/>
      <c r="G47" s="129">
        <f>+G45+G17</f>
        <v>0</v>
      </c>
      <c r="H47" s="244"/>
      <c r="I47" s="40"/>
      <c r="J47" s="40"/>
      <c r="K47" s="40"/>
    </row>
    <row r="48" spans="1:11" s="37" customFormat="1" ht="15.75" x14ac:dyDescent="0.25">
      <c r="A48" s="123"/>
      <c r="B48" s="124"/>
      <c r="C48" s="125" t="s">
        <v>473</v>
      </c>
      <c r="D48" s="126"/>
      <c r="E48" s="127"/>
      <c r="F48" s="128"/>
      <c r="G48" s="129">
        <f>+G47*0.25</f>
        <v>0</v>
      </c>
      <c r="H48" s="244"/>
      <c r="I48" s="40"/>
      <c r="J48" s="40"/>
    </row>
    <row r="49" spans="1:10" s="37" customFormat="1" ht="16.5" thickBot="1" x14ac:dyDescent="0.3">
      <c r="A49" s="130"/>
      <c r="B49" s="99"/>
      <c r="C49" s="98" t="s">
        <v>474</v>
      </c>
      <c r="D49" s="131"/>
      <c r="E49" s="101"/>
      <c r="F49" s="102"/>
      <c r="G49" s="103">
        <f>+G48+G47</f>
        <v>0</v>
      </c>
      <c r="H49" s="257"/>
      <c r="I49" s="40"/>
      <c r="J49" s="40"/>
    </row>
    <row r="50" spans="1:10" s="88" customFormat="1" ht="13.5" thickTop="1" x14ac:dyDescent="0.25">
      <c r="A50" s="85"/>
      <c r="B50" s="86"/>
      <c r="C50" s="87"/>
      <c r="E50" s="89"/>
      <c r="F50" s="90"/>
      <c r="G50" s="91"/>
      <c r="H50" s="91"/>
      <c r="I50" s="91"/>
      <c r="J50" s="91"/>
    </row>
    <row r="51" spans="1:10" x14ac:dyDescent="0.2">
      <c r="A51" s="120"/>
      <c r="C51" s="13"/>
    </row>
    <row r="52" spans="1:10" x14ac:dyDescent="0.2">
      <c r="A52" s="120"/>
      <c r="C52" s="13"/>
      <c r="F52" s="119"/>
    </row>
    <row r="53" spans="1:10" x14ac:dyDescent="0.2">
      <c r="A53" s="120"/>
      <c r="C53" s="13"/>
      <c r="F53" s="119"/>
    </row>
    <row r="54" spans="1:10" x14ac:dyDescent="0.2">
      <c r="A54" s="120"/>
      <c r="C54" s="13"/>
      <c r="F54" s="119"/>
    </row>
    <row r="55" spans="1:10" x14ac:dyDescent="0.2">
      <c r="A55" s="120"/>
      <c r="C55" s="13"/>
    </row>
    <row r="56" spans="1:10" ht="12.75" customHeight="1" x14ac:dyDescent="0.2">
      <c r="A56" s="120"/>
      <c r="C56" s="13"/>
    </row>
    <row r="57" spans="1:10" x14ac:dyDescent="0.2">
      <c r="A57" s="13"/>
    </row>
    <row r="58" spans="1:10" x14ac:dyDescent="0.2">
      <c r="A58" s="13"/>
    </row>
    <row r="59" spans="1:10" x14ac:dyDescent="0.2">
      <c r="A59" s="13"/>
    </row>
    <row r="60" spans="1:10" x14ac:dyDescent="0.2">
      <c r="A60" s="13"/>
    </row>
    <row r="61" spans="1:10" x14ac:dyDescent="0.2">
      <c r="A61" s="13"/>
    </row>
    <row r="62" spans="1:10" x14ac:dyDescent="0.2">
      <c r="A62" s="13"/>
    </row>
    <row r="63" spans="1:10" x14ac:dyDescent="0.2">
      <c r="A63" s="13"/>
    </row>
    <row r="64" spans="1:10"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sheetData>
  <mergeCells count="4">
    <mergeCell ref="A2:C3"/>
    <mergeCell ref="D1:F2"/>
    <mergeCell ref="D3:F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7" firstPageNumber="64" fitToHeight="0"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P843"/>
  <sheetViews>
    <sheetView showZeros="0" view="pageBreakPreview" zoomScale="115" zoomScaleNormal="115" zoomScaleSheetLayoutView="115" workbookViewId="0">
      <pane ySplit="3" topLeftCell="A73" activePane="bottomLeft" state="frozen"/>
      <selection activeCell="A46" sqref="A46:XFD47"/>
      <selection pane="bottomLeft" activeCell="C13" sqref="C13"/>
    </sheetView>
  </sheetViews>
  <sheetFormatPr defaultColWidth="9.140625" defaultRowHeight="12.75" x14ac:dyDescent="0.2"/>
  <cols>
    <col min="1" max="1" width="4.7109375" style="25" bestFit="1" customWidth="1"/>
    <col min="2" max="2" width="3.140625" style="29"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2.7109375" style="29" customWidth="1"/>
    <col min="9" max="9" width="4.140625" style="2" customWidth="1"/>
    <col min="10" max="10" width="52.42578125" style="2" customWidth="1"/>
    <col min="11" max="16384" width="9.140625" style="2"/>
  </cols>
  <sheetData>
    <row r="1" spans="1:8" ht="12.75" customHeight="1" x14ac:dyDescent="0.2">
      <c r="A1" s="374" t="s">
        <v>2</v>
      </c>
      <c r="B1" s="375"/>
      <c r="C1" s="376"/>
      <c r="D1" s="365" t="str">
        <f>TRO!D1</f>
        <v>REINFORCE d.o.o.</v>
      </c>
      <c r="E1" s="366"/>
      <c r="F1" s="367"/>
      <c r="G1" s="1" t="s">
        <v>243</v>
      </c>
      <c r="H1" s="2"/>
    </row>
    <row r="2" spans="1:8" ht="12.75" customHeight="1" x14ac:dyDescent="0.2">
      <c r="A2" s="365" t="str">
        <f>TRO!A2</f>
        <v xml:space="preserve">POSLOVNA GRAĐEVINA: UREDSKI PROSTOR </v>
      </c>
      <c r="B2" s="366"/>
      <c r="C2" s="367"/>
      <c r="D2" s="368"/>
      <c r="E2" s="369"/>
      <c r="F2" s="370"/>
      <c r="G2" s="84" t="str">
        <f>TRO!G2</f>
        <v xml:space="preserve">TD: </v>
      </c>
      <c r="H2" s="2"/>
    </row>
    <row r="3" spans="1:8" x14ac:dyDescent="0.2">
      <c r="A3" s="368"/>
      <c r="B3" s="369"/>
      <c r="C3" s="370"/>
      <c r="D3" s="371" t="str">
        <f>TRO!D3</f>
        <v>Put Vrila 26 Omiš 21310</v>
      </c>
      <c r="E3" s="372"/>
      <c r="F3" s="373"/>
      <c r="G3" s="72" t="str">
        <f>TRO!G3</f>
        <v>ZOP: Leć</v>
      </c>
      <c r="H3" s="2"/>
    </row>
    <row r="4" spans="1:8" x14ac:dyDescent="0.2">
      <c r="A4" s="42"/>
      <c r="H4" s="95">
        <v>1</v>
      </c>
    </row>
    <row r="5" spans="1:8" ht="18" x14ac:dyDescent="0.25">
      <c r="A5" s="42"/>
      <c r="C5" s="69" t="s">
        <v>74</v>
      </c>
      <c r="H5" s="95">
        <v>1</v>
      </c>
    </row>
    <row r="6" spans="1:8" x14ac:dyDescent="0.2">
      <c r="A6" s="42"/>
      <c r="H6" s="95">
        <v>1</v>
      </c>
    </row>
    <row r="7" spans="1:8" x14ac:dyDescent="0.2">
      <c r="A7" s="42"/>
      <c r="H7" s="95">
        <v>1</v>
      </c>
    </row>
    <row r="8" spans="1:8" x14ac:dyDescent="0.2">
      <c r="A8" s="43" t="s">
        <v>63</v>
      </c>
      <c r="B8" s="44"/>
      <c r="C8" s="377" t="s">
        <v>322</v>
      </c>
      <c r="D8" s="377"/>
      <c r="E8" s="377"/>
      <c r="F8" s="377"/>
      <c r="G8" s="28"/>
      <c r="H8" s="95">
        <v>1</v>
      </c>
    </row>
    <row r="9" spans="1:8" x14ac:dyDescent="0.2">
      <c r="A9" s="43"/>
      <c r="B9" s="44"/>
      <c r="C9" s="378"/>
      <c r="D9" s="378"/>
      <c r="E9" s="378"/>
      <c r="F9" s="378"/>
      <c r="G9" s="378"/>
      <c r="H9" s="95">
        <v>1</v>
      </c>
    </row>
    <row r="10" spans="1:8" ht="51" x14ac:dyDescent="0.2">
      <c r="A10" s="43"/>
      <c r="B10" s="44"/>
      <c r="C10" s="379" t="s">
        <v>323</v>
      </c>
      <c r="D10" s="379"/>
      <c r="E10" s="379"/>
      <c r="F10" s="379"/>
      <c r="G10" s="379"/>
      <c r="H10" s="95" t="s">
        <v>475</v>
      </c>
    </row>
    <row r="11" spans="1:8" x14ac:dyDescent="0.2">
      <c r="A11" s="43"/>
      <c r="B11" s="44"/>
      <c r="C11" s="80"/>
      <c r="D11" s="79"/>
      <c r="E11" s="79"/>
      <c r="F11" s="79"/>
      <c r="G11" s="79"/>
      <c r="H11" s="95">
        <v>1</v>
      </c>
    </row>
    <row r="12" spans="1:8" ht="38.25" x14ac:dyDescent="0.2">
      <c r="A12" s="43"/>
      <c r="B12" s="44"/>
      <c r="C12" s="379" t="s">
        <v>324</v>
      </c>
      <c r="D12" s="379"/>
      <c r="E12" s="379"/>
      <c r="F12" s="379"/>
      <c r="G12" s="379"/>
      <c r="H12" s="95" t="s">
        <v>476</v>
      </c>
    </row>
    <row r="13" spans="1:8" x14ac:dyDescent="0.2">
      <c r="A13" s="43"/>
      <c r="B13" s="44"/>
      <c r="C13" s="80"/>
      <c r="D13" s="79"/>
      <c r="E13" s="79"/>
      <c r="F13" s="79"/>
      <c r="G13" s="79"/>
      <c r="H13" s="95">
        <v>1</v>
      </c>
    </row>
    <row r="14" spans="1:8" ht="51" x14ac:dyDescent="0.2">
      <c r="A14" s="43"/>
      <c r="B14" s="44"/>
      <c r="C14" s="379" t="s">
        <v>325</v>
      </c>
      <c r="D14" s="379"/>
      <c r="E14" s="379"/>
      <c r="F14" s="379"/>
      <c r="G14" s="379"/>
      <c r="H14" s="95" t="s">
        <v>475</v>
      </c>
    </row>
    <row r="15" spans="1:8" x14ac:dyDescent="0.2">
      <c r="A15" s="43"/>
      <c r="B15" s="44"/>
      <c r="C15" s="80"/>
      <c r="D15" s="79"/>
      <c r="E15" s="79"/>
      <c r="F15" s="79"/>
      <c r="G15" s="79"/>
      <c r="H15" s="95">
        <v>1</v>
      </c>
    </row>
    <row r="16" spans="1:8" ht="38.25" x14ac:dyDescent="0.2">
      <c r="A16" s="43"/>
      <c r="B16" s="44"/>
      <c r="C16" s="379" t="s">
        <v>326</v>
      </c>
      <c r="D16" s="379"/>
      <c r="E16" s="379"/>
      <c r="F16" s="379"/>
      <c r="G16" s="379"/>
      <c r="H16" s="95" t="s">
        <v>476</v>
      </c>
    </row>
    <row r="17" spans="1:8" x14ac:dyDescent="0.2">
      <c r="A17" s="43"/>
      <c r="B17" s="44"/>
      <c r="C17" s="80"/>
      <c r="D17" s="79"/>
      <c r="E17" s="79"/>
      <c r="F17" s="79"/>
      <c r="G17" s="79"/>
      <c r="H17" s="95">
        <v>1</v>
      </c>
    </row>
    <row r="18" spans="1:8" ht="38.25" x14ac:dyDescent="0.2">
      <c r="A18" s="43"/>
      <c r="B18" s="44"/>
      <c r="C18" s="379" t="s">
        <v>327</v>
      </c>
      <c r="D18" s="379"/>
      <c r="E18" s="379"/>
      <c r="F18" s="379"/>
      <c r="G18" s="379"/>
      <c r="H18" s="95" t="s">
        <v>476</v>
      </c>
    </row>
    <row r="19" spans="1:8" x14ac:dyDescent="0.2">
      <c r="A19" s="43"/>
      <c r="B19" s="44"/>
      <c r="C19" s="80"/>
      <c r="D19" s="79"/>
      <c r="E19" s="79"/>
      <c r="F19" s="79"/>
      <c r="G19" s="79"/>
      <c r="H19" s="95">
        <v>1</v>
      </c>
    </row>
    <row r="20" spans="1:8" ht="51" x14ac:dyDescent="0.2">
      <c r="A20" s="43"/>
      <c r="B20" s="44"/>
      <c r="C20" s="379" t="s">
        <v>328</v>
      </c>
      <c r="D20" s="379"/>
      <c r="E20" s="379"/>
      <c r="F20" s="379"/>
      <c r="G20" s="379"/>
      <c r="H20" s="95" t="s">
        <v>475</v>
      </c>
    </row>
    <row r="21" spans="1:8" x14ac:dyDescent="0.2">
      <c r="A21" s="43"/>
      <c r="B21" s="44"/>
      <c r="C21" s="80"/>
      <c r="D21" s="79"/>
      <c r="E21" s="79"/>
      <c r="F21" s="79"/>
      <c r="G21" s="79"/>
      <c r="H21" s="95">
        <v>1</v>
      </c>
    </row>
    <row r="22" spans="1:8" ht="25.5" x14ac:dyDescent="0.2">
      <c r="A22" s="43"/>
      <c r="B22" s="44"/>
      <c r="C22" s="379" t="s">
        <v>329</v>
      </c>
      <c r="D22" s="379"/>
      <c r="E22" s="379"/>
      <c r="F22" s="379"/>
      <c r="G22" s="379"/>
      <c r="H22" s="95" t="s">
        <v>477</v>
      </c>
    </row>
    <row r="23" spans="1:8" x14ac:dyDescent="0.2">
      <c r="A23" s="43"/>
      <c r="B23" s="44"/>
      <c r="C23" s="80"/>
      <c r="D23" s="79"/>
      <c r="E23" s="79"/>
      <c r="F23" s="79"/>
      <c r="G23" s="79"/>
      <c r="H23" s="95">
        <v>1</v>
      </c>
    </row>
    <row r="24" spans="1:8" ht="38.25" x14ac:dyDescent="0.2">
      <c r="A24" s="43"/>
      <c r="B24" s="44"/>
      <c r="C24" s="379" t="s">
        <v>330</v>
      </c>
      <c r="D24" s="379"/>
      <c r="E24" s="379"/>
      <c r="F24" s="379"/>
      <c r="G24" s="379"/>
      <c r="H24" s="95" t="s">
        <v>476</v>
      </c>
    </row>
    <row r="25" spans="1:8" x14ac:dyDescent="0.2">
      <c r="A25" s="43"/>
      <c r="B25" s="44"/>
      <c r="C25" s="80"/>
      <c r="D25" s="79"/>
      <c r="E25" s="79"/>
      <c r="F25" s="79"/>
      <c r="G25" s="79"/>
      <c r="H25" s="95">
        <v>1</v>
      </c>
    </row>
    <row r="26" spans="1:8" ht="25.5" x14ac:dyDescent="0.2">
      <c r="A26" s="43"/>
      <c r="B26" s="44"/>
      <c r="C26" s="379" t="s">
        <v>331</v>
      </c>
      <c r="D26" s="379"/>
      <c r="E26" s="379"/>
      <c r="F26" s="379"/>
      <c r="G26" s="379"/>
      <c r="H26" s="95" t="s">
        <v>477</v>
      </c>
    </row>
    <row r="27" spans="1:8" x14ac:dyDescent="0.2">
      <c r="A27" s="43"/>
      <c r="B27" s="44"/>
      <c r="C27" s="378"/>
      <c r="D27" s="378"/>
      <c r="E27" s="378"/>
      <c r="F27" s="378"/>
      <c r="G27" s="378"/>
      <c r="H27" s="95">
        <v>1</v>
      </c>
    </row>
    <row r="28" spans="1:8" ht="63.75" x14ac:dyDescent="0.2">
      <c r="A28" s="43"/>
      <c r="B28" s="44"/>
      <c r="C28" s="378" t="s">
        <v>332</v>
      </c>
      <c r="D28" s="378"/>
      <c r="E28" s="378"/>
      <c r="F28" s="378"/>
      <c r="G28" s="378"/>
      <c r="H28" s="95" t="s">
        <v>478</v>
      </c>
    </row>
    <row r="29" spans="1:8" x14ac:dyDescent="0.2">
      <c r="A29" s="43"/>
      <c r="B29" s="44"/>
      <c r="C29" s="378"/>
      <c r="D29" s="378"/>
      <c r="E29" s="378"/>
      <c r="F29" s="378"/>
      <c r="G29" s="378"/>
      <c r="H29" s="95">
        <v>1</v>
      </c>
    </row>
    <row r="30" spans="1:8" ht="38.25" x14ac:dyDescent="0.2">
      <c r="A30" s="43"/>
      <c r="B30" s="44"/>
      <c r="C30" s="378" t="s">
        <v>333</v>
      </c>
      <c r="D30" s="378"/>
      <c r="E30" s="378"/>
      <c r="F30" s="378"/>
      <c r="G30" s="378"/>
      <c r="H30" s="95" t="s">
        <v>476</v>
      </c>
    </row>
    <row r="31" spans="1:8" x14ac:dyDescent="0.2">
      <c r="A31" s="43"/>
      <c r="B31" s="44"/>
      <c r="C31" s="378"/>
      <c r="D31" s="378"/>
      <c r="E31" s="378"/>
      <c r="F31" s="378"/>
      <c r="G31" s="378"/>
      <c r="H31" s="95">
        <v>1</v>
      </c>
    </row>
    <row r="32" spans="1:8" x14ac:dyDescent="0.2">
      <c r="A32" s="43"/>
      <c r="B32" s="44"/>
      <c r="C32" s="378"/>
      <c r="D32" s="378"/>
      <c r="E32" s="378"/>
      <c r="F32" s="378"/>
      <c r="G32" s="378"/>
      <c r="H32" s="95">
        <v>1</v>
      </c>
    </row>
    <row r="33" spans="1:8" x14ac:dyDescent="0.2">
      <c r="A33" s="43"/>
      <c r="B33" s="44"/>
      <c r="C33" s="378"/>
      <c r="D33" s="378"/>
      <c r="E33" s="378"/>
      <c r="F33" s="378"/>
      <c r="G33" s="378"/>
      <c r="H33" s="95">
        <v>1</v>
      </c>
    </row>
    <row r="34" spans="1:8" s="47" customFormat="1" ht="25.5" x14ac:dyDescent="0.2">
      <c r="A34" s="43" t="s">
        <v>98</v>
      </c>
      <c r="B34" s="44"/>
      <c r="C34" s="380" t="s">
        <v>251</v>
      </c>
      <c r="D34" s="380"/>
      <c r="E34" s="380"/>
      <c r="F34" s="380"/>
      <c r="G34" s="380"/>
      <c r="H34" s="95" t="s">
        <v>477</v>
      </c>
    </row>
    <row r="35" spans="1:8" x14ac:dyDescent="0.2">
      <c r="A35" s="43"/>
      <c r="B35" s="44"/>
      <c r="C35" s="378"/>
      <c r="D35" s="378"/>
      <c r="E35" s="378"/>
      <c r="F35" s="378"/>
      <c r="G35" s="378"/>
      <c r="H35" s="95">
        <v>1</v>
      </c>
    </row>
    <row r="36" spans="1:8" x14ac:dyDescent="0.2">
      <c r="A36" s="43"/>
      <c r="B36" s="44"/>
      <c r="C36" s="378"/>
      <c r="D36" s="378"/>
      <c r="E36" s="378"/>
      <c r="F36" s="378"/>
      <c r="G36" s="378"/>
      <c r="H36" s="95">
        <v>1</v>
      </c>
    </row>
    <row r="37" spans="1:8" s="47" customFormat="1" x14ac:dyDescent="0.2">
      <c r="A37" s="43"/>
      <c r="B37" s="44"/>
      <c r="C37" s="380" t="s">
        <v>168</v>
      </c>
      <c r="D37" s="380"/>
      <c r="E37" s="380"/>
      <c r="F37" s="380"/>
      <c r="G37" s="380"/>
      <c r="H37" s="95">
        <v>1</v>
      </c>
    </row>
    <row r="38" spans="1:8" s="47" customFormat="1" x14ac:dyDescent="0.2">
      <c r="A38" s="43"/>
      <c r="B38" s="44"/>
      <c r="C38" s="46"/>
      <c r="D38" s="46"/>
      <c r="E38" s="46"/>
      <c r="F38" s="46"/>
      <c r="G38" s="46"/>
      <c r="H38" s="95">
        <v>1</v>
      </c>
    </row>
    <row r="39" spans="1:8" ht="102" x14ac:dyDescent="0.2">
      <c r="A39" s="43"/>
      <c r="B39" s="44"/>
      <c r="C39" s="379" t="s">
        <v>334</v>
      </c>
      <c r="D39" s="379"/>
      <c r="E39" s="379"/>
      <c r="F39" s="379"/>
      <c r="G39" s="379"/>
      <c r="H39" s="95" t="s">
        <v>479</v>
      </c>
    </row>
    <row r="40" spans="1:8" x14ac:dyDescent="0.2">
      <c r="A40" s="43"/>
      <c r="B40" s="44"/>
      <c r="C40" s="80"/>
      <c r="D40" s="79"/>
      <c r="E40" s="79"/>
      <c r="F40" s="79"/>
      <c r="G40" s="79"/>
      <c r="H40" s="95">
        <v>1</v>
      </c>
    </row>
    <row r="41" spans="1:8" s="47" customFormat="1" x14ac:dyDescent="0.2">
      <c r="A41" s="43"/>
      <c r="B41" s="42"/>
      <c r="C41" s="81" t="s">
        <v>252</v>
      </c>
      <c r="D41" s="82"/>
      <c r="E41" s="82"/>
      <c r="F41" s="82"/>
      <c r="G41" s="82"/>
      <c r="H41" s="95">
        <v>1</v>
      </c>
    </row>
    <row r="42" spans="1:8" x14ac:dyDescent="0.2">
      <c r="A42" s="43"/>
      <c r="B42" s="44"/>
      <c r="C42" s="80"/>
      <c r="D42" s="79"/>
      <c r="E42" s="79"/>
      <c r="F42" s="79"/>
      <c r="G42" s="79"/>
      <c r="H42" s="95">
        <v>1</v>
      </c>
    </row>
    <row r="43" spans="1:8" ht="25.5" x14ac:dyDescent="0.2">
      <c r="A43" s="43"/>
      <c r="B43" s="44"/>
      <c r="C43" s="379" t="s">
        <v>335</v>
      </c>
      <c r="D43" s="379"/>
      <c r="E43" s="379"/>
      <c r="F43" s="379"/>
      <c r="G43" s="379"/>
      <c r="H43" s="95" t="s">
        <v>477</v>
      </c>
    </row>
    <row r="44" spans="1:8" x14ac:dyDescent="0.2">
      <c r="A44" s="43"/>
      <c r="B44" s="44" t="s">
        <v>35</v>
      </c>
      <c r="C44" s="379" t="s">
        <v>253</v>
      </c>
      <c r="D44" s="379"/>
      <c r="E44" s="379"/>
      <c r="F44" s="379"/>
      <c r="G44" s="379"/>
      <c r="H44" s="95">
        <v>1</v>
      </c>
    </row>
    <row r="45" spans="1:8" x14ac:dyDescent="0.2">
      <c r="A45" s="43"/>
      <c r="B45" s="44" t="s">
        <v>35</v>
      </c>
      <c r="C45" s="379" t="s">
        <v>336</v>
      </c>
      <c r="D45" s="379"/>
      <c r="E45" s="379"/>
      <c r="F45" s="379"/>
      <c r="G45" s="379"/>
      <c r="H45" s="95">
        <v>1</v>
      </c>
    </row>
    <row r="46" spans="1:8" x14ac:dyDescent="0.2">
      <c r="A46" s="43"/>
      <c r="B46" s="44" t="s">
        <v>35</v>
      </c>
      <c r="C46" s="379" t="s">
        <v>337</v>
      </c>
      <c r="D46" s="379"/>
      <c r="E46" s="379"/>
      <c r="F46" s="379"/>
      <c r="G46" s="379"/>
      <c r="H46" s="95">
        <v>1</v>
      </c>
    </row>
    <row r="47" spans="1:8" x14ac:dyDescent="0.2">
      <c r="A47" s="43"/>
      <c r="B47" s="44" t="s">
        <v>35</v>
      </c>
      <c r="C47" s="379" t="s">
        <v>254</v>
      </c>
      <c r="D47" s="379"/>
      <c r="E47" s="379"/>
      <c r="F47" s="379"/>
      <c r="G47" s="379"/>
      <c r="H47" s="95">
        <v>1</v>
      </c>
    </row>
    <row r="48" spans="1:8" ht="38.25" x14ac:dyDescent="0.2">
      <c r="A48" s="43"/>
      <c r="B48" s="44" t="s">
        <v>35</v>
      </c>
      <c r="C48" s="379" t="s">
        <v>338</v>
      </c>
      <c r="D48" s="379"/>
      <c r="E48" s="379"/>
      <c r="F48" s="379"/>
      <c r="G48" s="379"/>
      <c r="H48" s="95" t="s">
        <v>476</v>
      </c>
    </row>
    <row r="49" spans="1:8" x14ac:dyDescent="0.2">
      <c r="A49" s="43"/>
      <c r="B49" s="44" t="s">
        <v>35</v>
      </c>
      <c r="C49" s="379" t="s">
        <v>255</v>
      </c>
      <c r="D49" s="379"/>
      <c r="E49" s="379"/>
      <c r="F49" s="379"/>
      <c r="G49" s="379"/>
      <c r="H49" s="95">
        <v>1</v>
      </c>
    </row>
    <row r="50" spans="1:8" x14ac:dyDescent="0.2">
      <c r="A50" s="43"/>
      <c r="B50" s="44" t="s">
        <v>35</v>
      </c>
      <c r="C50" s="379" t="s">
        <v>339</v>
      </c>
      <c r="D50" s="379"/>
      <c r="E50" s="379"/>
      <c r="F50" s="379"/>
      <c r="G50" s="379"/>
      <c r="H50" s="95">
        <v>1</v>
      </c>
    </row>
    <row r="51" spans="1:8" ht="25.5" x14ac:dyDescent="0.2">
      <c r="A51" s="43"/>
      <c r="B51" s="44" t="s">
        <v>35</v>
      </c>
      <c r="C51" s="379" t="s">
        <v>256</v>
      </c>
      <c r="D51" s="379"/>
      <c r="E51" s="379"/>
      <c r="F51" s="379"/>
      <c r="G51" s="379"/>
      <c r="H51" s="95" t="s">
        <v>477</v>
      </c>
    </row>
    <row r="52" spans="1:8" ht="25.5" x14ac:dyDescent="0.2">
      <c r="A52" s="43"/>
      <c r="B52" s="44" t="s">
        <v>35</v>
      </c>
      <c r="C52" s="379" t="s">
        <v>340</v>
      </c>
      <c r="D52" s="379"/>
      <c r="E52" s="379"/>
      <c r="F52" s="379"/>
      <c r="G52" s="379"/>
      <c r="H52" s="95" t="s">
        <v>477</v>
      </c>
    </row>
    <row r="53" spans="1:8" x14ac:dyDescent="0.2">
      <c r="A53" s="43"/>
      <c r="B53" s="44" t="s">
        <v>35</v>
      </c>
      <c r="C53" s="379" t="s">
        <v>341</v>
      </c>
      <c r="D53" s="379"/>
      <c r="E53" s="379"/>
      <c r="F53" s="379"/>
      <c r="G53" s="379"/>
      <c r="H53" s="95">
        <v>1</v>
      </c>
    </row>
    <row r="54" spans="1:8" x14ac:dyDescent="0.2">
      <c r="A54" s="43"/>
      <c r="B54" s="44" t="s">
        <v>35</v>
      </c>
      <c r="C54" s="379" t="s">
        <v>257</v>
      </c>
      <c r="D54" s="379"/>
      <c r="E54" s="379"/>
      <c r="F54" s="379"/>
      <c r="G54" s="379"/>
      <c r="H54" s="95">
        <v>1</v>
      </c>
    </row>
    <row r="55" spans="1:8" ht="38.25" x14ac:dyDescent="0.2">
      <c r="A55" s="43"/>
      <c r="B55" s="44" t="s">
        <v>35</v>
      </c>
      <c r="C55" s="379" t="s">
        <v>342</v>
      </c>
      <c r="D55" s="379"/>
      <c r="E55" s="379"/>
      <c r="F55" s="379"/>
      <c r="G55" s="379"/>
      <c r="H55" s="95" t="s">
        <v>476</v>
      </c>
    </row>
    <row r="56" spans="1:8" ht="25.5" x14ac:dyDescent="0.2">
      <c r="A56" s="43"/>
      <c r="B56" s="44" t="s">
        <v>35</v>
      </c>
      <c r="C56" s="379" t="s">
        <v>258</v>
      </c>
      <c r="D56" s="379"/>
      <c r="E56" s="379"/>
      <c r="F56" s="379"/>
      <c r="G56" s="379"/>
      <c r="H56" s="95" t="s">
        <v>477</v>
      </c>
    </row>
    <row r="57" spans="1:8" ht="25.5" x14ac:dyDescent="0.2">
      <c r="A57" s="43"/>
      <c r="B57" s="44" t="s">
        <v>35</v>
      </c>
      <c r="C57" s="379" t="s">
        <v>343</v>
      </c>
      <c r="D57" s="379"/>
      <c r="E57" s="379"/>
      <c r="F57" s="379"/>
      <c r="G57" s="379"/>
      <c r="H57" s="95" t="s">
        <v>477</v>
      </c>
    </row>
    <row r="58" spans="1:8" x14ac:dyDescent="0.2">
      <c r="A58" s="43"/>
      <c r="B58" s="44" t="s">
        <v>35</v>
      </c>
      <c r="C58" s="379" t="s">
        <v>259</v>
      </c>
      <c r="D58" s="379"/>
      <c r="E58" s="379"/>
      <c r="F58" s="379"/>
      <c r="G58" s="379"/>
      <c r="H58" s="95">
        <v>1</v>
      </c>
    </row>
    <row r="59" spans="1:8" ht="38.25" x14ac:dyDescent="0.2">
      <c r="A59" s="43"/>
      <c r="B59" s="44"/>
      <c r="C59" s="379" t="s">
        <v>344</v>
      </c>
      <c r="D59" s="379"/>
      <c r="E59" s="379"/>
      <c r="F59" s="379"/>
      <c r="G59" s="379"/>
      <c r="H59" s="95" t="s">
        <v>476</v>
      </c>
    </row>
    <row r="60" spans="1:8" x14ac:dyDescent="0.2">
      <c r="A60" s="43"/>
      <c r="B60" s="44"/>
      <c r="C60" s="45"/>
      <c r="D60" s="45"/>
      <c r="E60" s="45"/>
      <c r="F60" s="45"/>
      <c r="G60" s="45"/>
      <c r="H60" s="95">
        <v>1</v>
      </c>
    </row>
    <row r="61" spans="1:8" s="47" customFormat="1" x14ac:dyDescent="0.2">
      <c r="A61" s="43"/>
      <c r="B61" s="44"/>
      <c r="C61" s="380" t="s">
        <v>25</v>
      </c>
      <c r="D61" s="380"/>
      <c r="E61" s="380"/>
      <c r="F61" s="380"/>
      <c r="G61" s="380"/>
      <c r="H61" s="95">
        <v>1</v>
      </c>
    </row>
    <row r="62" spans="1:8" x14ac:dyDescent="0.2">
      <c r="A62" s="43"/>
      <c r="B62" s="44"/>
      <c r="C62" s="45"/>
      <c r="D62" s="45"/>
      <c r="E62" s="45"/>
      <c r="F62" s="45"/>
      <c r="G62" s="45"/>
      <c r="H62" s="95">
        <v>1</v>
      </c>
    </row>
    <row r="63" spans="1:8" ht="51" x14ac:dyDescent="0.2">
      <c r="A63" s="43"/>
      <c r="B63" s="44"/>
      <c r="C63" s="379" t="s">
        <v>345</v>
      </c>
      <c r="D63" s="379"/>
      <c r="E63" s="379"/>
      <c r="F63" s="379"/>
      <c r="G63" s="379"/>
      <c r="H63" s="95" t="s">
        <v>475</v>
      </c>
    </row>
    <row r="64" spans="1:8" x14ac:dyDescent="0.2">
      <c r="A64" s="43"/>
      <c r="B64" s="44"/>
      <c r="C64" s="45"/>
      <c r="D64" s="45"/>
      <c r="E64" s="45"/>
      <c r="F64" s="45"/>
      <c r="G64" s="45"/>
      <c r="H64" s="95">
        <v>1</v>
      </c>
    </row>
    <row r="65" spans="1:8" s="47" customFormat="1" x14ac:dyDescent="0.2">
      <c r="A65" s="43"/>
      <c r="B65" s="42"/>
      <c r="C65" s="380" t="s">
        <v>260</v>
      </c>
      <c r="D65" s="380"/>
      <c r="E65" s="380"/>
      <c r="F65" s="380"/>
      <c r="G65" s="380"/>
      <c r="H65" s="95">
        <v>1</v>
      </c>
    </row>
    <row r="66" spans="1:8" s="47" customFormat="1" x14ac:dyDescent="0.2">
      <c r="A66" s="43"/>
      <c r="B66" s="42"/>
      <c r="C66" s="46"/>
      <c r="D66" s="46"/>
      <c r="E66" s="46"/>
      <c r="F66" s="46"/>
      <c r="G66" s="46"/>
      <c r="H66" s="95">
        <v>1</v>
      </c>
    </row>
    <row r="67" spans="1:8" ht="25.5" x14ac:dyDescent="0.2">
      <c r="A67" s="43"/>
      <c r="B67" s="44"/>
      <c r="C67" s="379" t="s">
        <v>346</v>
      </c>
      <c r="D67" s="379"/>
      <c r="E67" s="379"/>
      <c r="F67" s="379"/>
      <c r="G67" s="379"/>
      <c r="H67" s="95" t="s">
        <v>477</v>
      </c>
    </row>
    <row r="68" spans="1:8" x14ac:dyDescent="0.2">
      <c r="A68" s="43"/>
      <c r="B68" s="44"/>
      <c r="C68" s="378"/>
      <c r="D68" s="378"/>
      <c r="E68" s="378"/>
      <c r="F68" s="378"/>
      <c r="G68" s="378"/>
      <c r="H68" s="95">
        <v>1</v>
      </c>
    </row>
    <row r="69" spans="1:8" s="47" customFormat="1" x14ac:dyDescent="0.2">
      <c r="A69" s="43"/>
      <c r="B69" s="44"/>
      <c r="C69" s="380" t="s">
        <v>141</v>
      </c>
      <c r="D69" s="380"/>
      <c r="E69" s="380"/>
      <c r="F69" s="380"/>
      <c r="G69" s="380"/>
      <c r="H69" s="95">
        <v>1</v>
      </c>
    </row>
    <row r="70" spans="1:8" x14ac:dyDescent="0.2">
      <c r="A70" s="43"/>
      <c r="B70" s="44"/>
      <c r="C70" s="45"/>
      <c r="D70" s="45"/>
      <c r="E70" s="45"/>
      <c r="F70" s="45"/>
      <c r="G70" s="45"/>
      <c r="H70" s="95">
        <v>1</v>
      </c>
    </row>
    <row r="71" spans="1:8" ht="51" x14ac:dyDescent="0.2">
      <c r="A71" s="43"/>
      <c r="B71" s="44"/>
      <c r="C71" s="379" t="s">
        <v>347</v>
      </c>
      <c r="D71" s="379"/>
      <c r="E71" s="379"/>
      <c r="F71" s="379"/>
      <c r="G71" s="379"/>
      <c r="H71" s="95" t="s">
        <v>475</v>
      </c>
    </row>
    <row r="72" spans="1:8" x14ac:dyDescent="0.2">
      <c r="A72" s="43"/>
      <c r="B72" s="44"/>
      <c r="C72" s="45"/>
      <c r="D72" s="45"/>
      <c r="E72" s="45"/>
      <c r="F72" s="45"/>
      <c r="G72" s="45"/>
      <c r="H72" s="95">
        <v>1</v>
      </c>
    </row>
    <row r="73" spans="1:8" s="47" customFormat="1" x14ac:dyDescent="0.2">
      <c r="A73" s="43"/>
      <c r="B73" s="44"/>
      <c r="C73" s="380" t="s">
        <v>261</v>
      </c>
      <c r="D73" s="380"/>
      <c r="E73" s="380"/>
      <c r="F73" s="380"/>
      <c r="G73" s="380"/>
      <c r="H73" s="95">
        <v>1</v>
      </c>
    </row>
    <row r="74" spans="1:8" x14ac:dyDescent="0.2">
      <c r="A74" s="43"/>
      <c r="B74" s="44"/>
      <c r="C74" s="45"/>
      <c r="D74" s="45"/>
      <c r="E74" s="45"/>
      <c r="F74" s="45"/>
      <c r="G74" s="45"/>
      <c r="H74" s="95">
        <v>1</v>
      </c>
    </row>
    <row r="75" spans="1:8" ht="25.5" x14ac:dyDescent="0.2">
      <c r="A75" s="43"/>
      <c r="B75" s="44"/>
      <c r="C75" s="379" t="s">
        <v>348</v>
      </c>
      <c r="D75" s="379"/>
      <c r="E75" s="379"/>
      <c r="F75" s="379"/>
      <c r="G75" s="379"/>
      <c r="H75" s="95" t="s">
        <v>477</v>
      </c>
    </row>
    <row r="76" spans="1:8" x14ac:dyDescent="0.2">
      <c r="A76" s="43"/>
      <c r="B76" s="44"/>
      <c r="C76" s="45"/>
      <c r="D76" s="45"/>
      <c r="E76" s="45"/>
      <c r="F76" s="45"/>
      <c r="G76" s="45"/>
      <c r="H76" s="95">
        <v>1</v>
      </c>
    </row>
    <row r="77" spans="1:8" s="47" customFormat="1" x14ac:dyDescent="0.2">
      <c r="A77" s="43"/>
      <c r="B77" s="44"/>
      <c r="C77" s="380" t="s">
        <v>262</v>
      </c>
      <c r="D77" s="380"/>
      <c r="E77" s="380"/>
      <c r="F77" s="380"/>
      <c r="G77" s="380"/>
      <c r="H77" s="95">
        <v>1</v>
      </c>
    </row>
    <row r="78" spans="1:8" x14ac:dyDescent="0.2">
      <c r="A78" s="43"/>
      <c r="B78" s="44"/>
      <c r="C78" s="45"/>
      <c r="D78" s="45"/>
      <c r="E78" s="45"/>
      <c r="F78" s="45"/>
      <c r="G78" s="45"/>
      <c r="H78" s="95">
        <v>1</v>
      </c>
    </row>
    <row r="79" spans="1:8" x14ac:dyDescent="0.2">
      <c r="A79" s="43"/>
      <c r="B79" s="44"/>
      <c r="C79" s="379" t="s">
        <v>263</v>
      </c>
      <c r="D79" s="379"/>
      <c r="E79" s="379"/>
      <c r="F79" s="379"/>
      <c r="G79" s="379"/>
      <c r="H79" s="95">
        <v>1</v>
      </c>
    </row>
    <row r="80" spans="1:8" x14ac:dyDescent="0.2">
      <c r="A80" s="43"/>
      <c r="B80" s="44"/>
      <c r="C80" s="45"/>
      <c r="D80" s="45"/>
      <c r="E80" s="45"/>
      <c r="F80" s="45"/>
      <c r="G80" s="45"/>
      <c r="H80" s="95">
        <v>1</v>
      </c>
    </row>
    <row r="81" spans="1:8" s="47" customFormat="1" x14ac:dyDescent="0.2">
      <c r="A81" s="43"/>
      <c r="B81" s="44"/>
      <c r="C81" s="380" t="s">
        <v>264</v>
      </c>
      <c r="D81" s="380"/>
      <c r="E81" s="380"/>
      <c r="F81" s="380"/>
      <c r="G81" s="380"/>
      <c r="H81" s="95">
        <v>1</v>
      </c>
    </row>
    <row r="82" spans="1:8" x14ac:dyDescent="0.2">
      <c r="A82" s="43"/>
      <c r="B82" s="44"/>
      <c r="C82" s="45"/>
      <c r="D82" s="45"/>
      <c r="E82" s="45"/>
      <c r="F82" s="45"/>
      <c r="G82" s="45"/>
      <c r="H82" s="95">
        <v>1</v>
      </c>
    </row>
    <row r="83" spans="1:8" ht="89.25" x14ac:dyDescent="0.2">
      <c r="A83" s="43"/>
      <c r="B83" s="44"/>
      <c r="C83" s="379" t="s">
        <v>349</v>
      </c>
      <c r="D83" s="379"/>
      <c r="E83" s="379"/>
      <c r="F83" s="379"/>
      <c r="G83" s="379"/>
      <c r="H83" s="95" t="s">
        <v>480</v>
      </c>
    </row>
    <row r="84" spans="1:8" x14ac:dyDescent="0.2">
      <c r="A84" s="43"/>
      <c r="B84" s="44"/>
      <c r="C84" s="378"/>
      <c r="D84" s="378"/>
      <c r="E84" s="378"/>
      <c r="F84" s="378"/>
      <c r="G84" s="378"/>
      <c r="H84" s="95">
        <v>1</v>
      </c>
    </row>
    <row r="85" spans="1:8" s="47" customFormat="1" x14ac:dyDescent="0.2">
      <c r="A85" s="43"/>
      <c r="B85" s="44"/>
      <c r="C85" s="380" t="s">
        <v>265</v>
      </c>
      <c r="D85" s="380"/>
      <c r="E85" s="380"/>
      <c r="F85" s="380"/>
      <c r="G85" s="380"/>
      <c r="H85" s="95">
        <v>1</v>
      </c>
    </row>
    <row r="86" spans="1:8" x14ac:dyDescent="0.2">
      <c r="A86" s="43"/>
      <c r="B86" s="44"/>
      <c r="C86" s="45"/>
      <c r="D86" s="45"/>
      <c r="E86" s="45"/>
      <c r="F86" s="45"/>
      <c r="G86" s="45"/>
      <c r="H86" s="95">
        <v>1</v>
      </c>
    </row>
    <row r="87" spans="1:8" ht="25.5" x14ac:dyDescent="0.2">
      <c r="A87" s="43"/>
      <c r="B87" s="44"/>
      <c r="C87" s="379" t="s">
        <v>350</v>
      </c>
      <c r="D87" s="379"/>
      <c r="E87" s="379"/>
      <c r="F87" s="379"/>
      <c r="G87" s="379"/>
      <c r="H87" s="95" t="s">
        <v>477</v>
      </c>
    </row>
    <row r="88" spans="1:8" x14ac:dyDescent="0.2">
      <c r="A88" s="43"/>
      <c r="B88" s="44" t="s">
        <v>35</v>
      </c>
      <c r="C88" s="379" t="s">
        <v>266</v>
      </c>
      <c r="D88" s="379"/>
      <c r="E88" s="379"/>
      <c r="F88" s="379"/>
      <c r="G88" s="379"/>
      <c r="H88" s="95">
        <v>1</v>
      </c>
    </row>
    <row r="89" spans="1:8" x14ac:dyDescent="0.2">
      <c r="A89" s="43"/>
      <c r="B89" s="44" t="s">
        <v>35</v>
      </c>
      <c r="C89" s="379" t="s">
        <v>351</v>
      </c>
      <c r="D89" s="379"/>
      <c r="E89" s="379"/>
      <c r="F89" s="379"/>
      <c r="G89" s="379"/>
      <c r="H89" s="95">
        <v>1</v>
      </c>
    </row>
    <row r="90" spans="1:8" x14ac:dyDescent="0.2">
      <c r="A90" s="43"/>
      <c r="B90" s="44" t="s">
        <v>35</v>
      </c>
      <c r="C90" s="379" t="s">
        <v>267</v>
      </c>
      <c r="D90" s="379"/>
      <c r="E90" s="379"/>
      <c r="F90" s="379"/>
      <c r="G90" s="379"/>
      <c r="H90" s="95">
        <v>1</v>
      </c>
    </row>
    <row r="91" spans="1:8" x14ac:dyDescent="0.2">
      <c r="A91" s="43"/>
      <c r="B91" s="44" t="s">
        <v>35</v>
      </c>
      <c r="C91" s="379" t="s">
        <v>352</v>
      </c>
      <c r="D91" s="379"/>
      <c r="E91" s="379"/>
      <c r="F91" s="379"/>
      <c r="G91" s="379"/>
      <c r="H91" s="95">
        <v>1</v>
      </c>
    </row>
    <row r="92" spans="1:8" x14ac:dyDescent="0.2">
      <c r="A92" s="43"/>
      <c r="B92" s="44" t="s">
        <v>35</v>
      </c>
      <c r="C92" s="379" t="s">
        <v>268</v>
      </c>
      <c r="D92" s="379"/>
      <c r="E92" s="379"/>
      <c r="F92" s="379"/>
      <c r="G92" s="379"/>
      <c r="H92" s="95">
        <v>1</v>
      </c>
    </row>
    <row r="93" spans="1:8" x14ac:dyDescent="0.2">
      <c r="A93" s="43"/>
      <c r="B93" s="44" t="s">
        <v>35</v>
      </c>
      <c r="C93" s="379" t="s">
        <v>269</v>
      </c>
      <c r="D93" s="379"/>
      <c r="E93" s="379"/>
      <c r="F93" s="379"/>
      <c r="G93" s="379"/>
      <c r="H93" s="95">
        <v>1</v>
      </c>
    </row>
    <row r="94" spans="1:8" x14ac:dyDescent="0.2">
      <c r="A94" s="43"/>
      <c r="B94" s="44" t="s">
        <v>35</v>
      </c>
      <c r="C94" s="379" t="s">
        <v>353</v>
      </c>
      <c r="D94" s="379"/>
      <c r="E94" s="379"/>
      <c r="F94" s="379"/>
      <c r="G94" s="379"/>
      <c r="H94" s="95">
        <v>1</v>
      </c>
    </row>
    <row r="95" spans="1:8" ht="25.5" x14ac:dyDescent="0.2">
      <c r="A95" s="43"/>
      <c r="B95" s="44"/>
      <c r="C95" s="379" t="s">
        <v>354</v>
      </c>
      <c r="D95" s="379"/>
      <c r="E95" s="379"/>
      <c r="F95" s="379"/>
      <c r="G95" s="379"/>
      <c r="H95" s="95" t="s">
        <v>477</v>
      </c>
    </row>
    <row r="96" spans="1:8" x14ac:dyDescent="0.2">
      <c r="A96" s="43"/>
      <c r="B96" s="44"/>
      <c r="C96" s="378"/>
      <c r="D96" s="378"/>
      <c r="E96" s="378"/>
      <c r="F96" s="378"/>
      <c r="G96" s="378"/>
      <c r="H96" s="95">
        <v>1</v>
      </c>
    </row>
    <row r="97" spans="1:8" s="47" customFormat="1" x14ac:dyDescent="0.2">
      <c r="A97" s="43"/>
      <c r="B97" s="44"/>
      <c r="C97" s="380" t="s">
        <v>270</v>
      </c>
      <c r="D97" s="380"/>
      <c r="E97" s="380"/>
      <c r="F97" s="380"/>
      <c r="G97" s="380"/>
      <c r="H97" s="95">
        <v>1</v>
      </c>
    </row>
    <row r="98" spans="1:8" x14ac:dyDescent="0.2">
      <c r="A98" s="43"/>
      <c r="B98" s="44"/>
      <c r="C98" s="45"/>
      <c r="D98" s="45"/>
      <c r="E98" s="45"/>
      <c r="F98" s="45"/>
      <c r="G98" s="45"/>
      <c r="H98" s="95">
        <v>1</v>
      </c>
    </row>
    <row r="99" spans="1:8" ht="25.5" x14ac:dyDescent="0.2">
      <c r="A99" s="43"/>
      <c r="B99" s="44"/>
      <c r="C99" s="379" t="s">
        <v>355</v>
      </c>
      <c r="D99" s="379"/>
      <c r="E99" s="379"/>
      <c r="F99" s="379"/>
      <c r="G99" s="379"/>
      <c r="H99" s="95" t="s">
        <v>477</v>
      </c>
    </row>
    <row r="100" spans="1:8" x14ac:dyDescent="0.2">
      <c r="A100" s="43"/>
      <c r="B100" s="44"/>
      <c r="C100" s="80"/>
      <c r="D100" s="79"/>
      <c r="E100" s="79"/>
      <c r="F100" s="79"/>
      <c r="G100" s="79"/>
      <c r="H100" s="95">
        <v>1</v>
      </c>
    </row>
    <row r="101" spans="1:8" ht="25.5" x14ac:dyDescent="0.2">
      <c r="A101" s="43"/>
      <c r="B101" s="44" t="s">
        <v>35</v>
      </c>
      <c r="C101" s="379" t="s">
        <v>356</v>
      </c>
      <c r="D101" s="379"/>
      <c r="E101" s="379"/>
      <c r="F101" s="379"/>
      <c r="G101" s="379"/>
      <c r="H101" s="95" t="s">
        <v>477</v>
      </c>
    </row>
    <row r="102" spans="1:8" ht="38.25" x14ac:dyDescent="0.2">
      <c r="A102" s="43"/>
      <c r="B102" s="44" t="s">
        <v>35</v>
      </c>
      <c r="C102" s="379" t="s">
        <v>357</v>
      </c>
      <c r="D102" s="379"/>
      <c r="E102" s="379"/>
      <c r="F102" s="379"/>
      <c r="G102" s="379"/>
      <c r="H102" s="95" t="s">
        <v>476</v>
      </c>
    </row>
    <row r="103" spans="1:8" x14ac:dyDescent="0.2">
      <c r="A103" s="43"/>
      <c r="B103" s="44" t="s">
        <v>35</v>
      </c>
      <c r="C103" s="379" t="s">
        <v>271</v>
      </c>
      <c r="D103" s="379"/>
      <c r="E103" s="379"/>
      <c r="F103" s="379"/>
      <c r="G103" s="379"/>
      <c r="H103" s="95">
        <v>1</v>
      </c>
    </row>
    <row r="104" spans="1:8" x14ac:dyDescent="0.2">
      <c r="A104" s="43"/>
      <c r="B104" s="44" t="s">
        <v>35</v>
      </c>
      <c r="C104" s="379" t="s">
        <v>272</v>
      </c>
      <c r="D104" s="379"/>
      <c r="E104" s="379"/>
      <c r="F104" s="379"/>
      <c r="G104" s="379"/>
      <c r="H104" s="95">
        <v>1</v>
      </c>
    </row>
    <row r="105" spans="1:8" x14ac:dyDescent="0.2">
      <c r="A105" s="43"/>
      <c r="B105" s="44" t="s">
        <v>35</v>
      </c>
      <c r="C105" s="379" t="s">
        <v>273</v>
      </c>
      <c r="D105" s="379"/>
      <c r="E105" s="379"/>
      <c r="F105" s="379"/>
      <c r="G105" s="379"/>
      <c r="H105" s="95">
        <v>1</v>
      </c>
    </row>
    <row r="106" spans="1:8" x14ac:dyDescent="0.2">
      <c r="A106" s="43"/>
      <c r="B106" s="44" t="s">
        <v>35</v>
      </c>
      <c r="C106" s="379" t="s">
        <v>358</v>
      </c>
      <c r="D106" s="379"/>
      <c r="E106" s="379"/>
      <c r="F106" s="379"/>
      <c r="G106" s="379"/>
      <c r="H106" s="95">
        <v>1</v>
      </c>
    </row>
    <row r="107" spans="1:8" x14ac:dyDescent="0.2">
      <c r="A107" s="43"/>
      <c r="B107" s="44" t="s">
        <v>35</v>
      </c>
      <c r="C107" s="379" t="s">
        <v>274</v>
      </c>
      <c r="D107" s="379"/>
      <c r="E107" s="379"/>
      <c r="F107" s="379"/>
      <c r="G107" s="379"/>
      <c r="H107" s="95">
        <v>1</v>
      </c>
    </row>
    <row r="108" spans="1:8" x14ac:dyDescent="0.2">
      <c r="A108" s="43"/>
      <c r="B108" s="44"/>
      <c r="C108" s="45"/>
      <c r="D108" s="45"/>
      <c r="E108" s="45"/>
      <c r="F108" s="45"/>
      <c r="G108" s="45"/>
      <c r="H108" s="95">
        <v>1</v>
      </c>
    </row>
    <row r="109" spans="1:8" x14ac:dyDescent="0.2">
      <c r="A109" s="43"/>
      <c r="B109" s="44"/>
      <c r="C109" s="45"/>
      <c r="D109" s="45"/>
      <c r="E109" s="45"/>
      <c r="F109" s="45"/>
      <c r="G109" s="45"/>
      <c r="H109" s="95">
        <v>1</v>
      </c>
    </row>
    <row r="110" spans="1:8" s="47" customFormat="1" ht="18" x14ac:dyDescent="0.2">
      <c r="A110" s="43"/>
      <c r="B110" s="42"/>
      <c r="C110" s="381" t="s">
        <v>170</v>
      </c>
      <c r="D110" s="381"/>
      <c r="E110" s="381"/>
      <c r="F110" s="381"/>
      <c r="G110" s="381"/>
      <c r="H110" s="95">
        <v>1</v>
      </c>
    </row>
    <row r="111" spans="1:8" x14ac:dyDescent="0.2">
      <c r="A111" s="43"/>
      <c r="B111" s="44"/>
      <c r="C111" s="378"/>
      <c r="D111" s="378"/>
      <c r="E111" s="378"/>
      <c r="F111" s="378"/>
      <c r="G111" s="378"/>
      <c r="H111" s="95">
        <v>1</v>
      </c>
    </row>
    <row r="112" spans="1:8" x14ac:dyDescent="0.2">
      <c r="A112" s="43"/>
      <c r="B112" s="44"/>
      <c r="C112" s="45"/>
      <c r="D112" s="45"/>
      <c r="E112" s="45"/>
      <c r="F112" s="45"/>
      <c r="G112" s="45"/>
      <c r="H112" s="95">
        <v>1</v>
      </c>
    </row>
    <row r="113" spans="1:8" ht="114.75" x14ac:dyDescent="0.2">
      <c r="A113" s="43"/>
      <c r="B113" s="44"/>
      <c r="C113" s="379" t="s">
        <v>359</v>
      </c>
      <c r="D113" s="379"/>
      <c r="E113" s="379"/>
      <c r="F113" s="379"/>
      <c r="G113" s="379"/>
      <c r="H113" s="95" t="s">
        <v>481</v>
      </c>
    </row>
    <row r="114" spans="1:8" ht="76.5" x14ac:dyDescent="0.2">
      <c r="A114" s="43"/>
      <c r="B114" s="44"/>
      <c r="C114" s="379" t="s">
        <v>360</v>
      </c>
      <c r="D114" s="379"/>
      <c r="E114" s="379"/>
      <c r="F114" s="379"/>
      <c r="G114" s="379"/>
      <c r="H114" s="95" t="s">
        <v>482</v>
      </c>
    </row>
    <row r="115" spans="1:8" x14ac:dyDescent="0.2">
      <c r="A115" s="43"/>
      <c r="B115" s="44"/>
      <c r="C115" s="80"/>
      <c r="D115" s="79"/>
      <c r="E115" s="79"/>
      <c r="F115" s="79"/>
      <c r="G115" s="79"/>
      <c r="H115" s="95">
        <v>1</v>
      </c>
    </row>
    <row r="116" spans="1:8" ht="127.5" x14ac:dyDescent="0.2">
      <c r="A116" s="43"/>
      <c r="B116" s="44"/>
      <c r="C116" s="379" t="s">
        <v>361</v>
      </c>
      <c r="D116" s="379"/>
      <c r="E116" s="379"/>
      <c r="F116" s="379"/>
      <c r="G116" s="379"/>
      <c r="H116" s="95" t="s">
        <v>483</v>
      </c>
    </row>
    <row r="117" spans="1:8" x14ac:dyDescent="0.2">
      <c r="A117" s="43"/>
      <c r="B117" s="44"/>
      <c r="C117" s="80"/>
      <c r="D117" s="79"/>
      <c r="E117" s="79"/>
      <c r="F117" s="79"/>
      <c r="G117" s="79"/>
      <c r="H117" s="95">
        <v>1</v>
      </c>
    </row>
    <row r="118" spans="1:8" ht="38.25" x14ac:dyDescent="0.2">
      <c r="A118" s="43"/>
      <c r="B118" s="44"/>
      <c r="C118" s="379" t="s">
        <v>362</v>
      </c>
      <c r="D118" s="379"/>
      <c r="E118" s="379"/>
      <c r="F118" s="379"/>
      <c r="G118" s="379"/>
      <c r="H118" s="95" t="s">
        <v>476</v>
      </c>
    </row>
    <row r="119" spans="1:8" x14ac:dyDescent="0.2">
      <c r="A119" s="43"/>
      <c r="B119" s="44" t="s">
        <v>35</v>
      </c>
      <c r="C119" s="379" t="s">
        <v>363</v>
      </c>
      <c r="D119" s="379"/>
      <c r="E119" s="379"/>
      <c r="F119" s="379"/>
      <c r="G119" s="379"/>
      <c r="H119" s="95">
        <v>1</v>
      </c>
    </row>
    <row r="120" spans="1:8" x14ac:dyDescent="0.2">
      <c r="A120" s="43"/>
      <c r="B120" s="44" t="s">
        <v>35</v>
      </c>
      <c r="C120" s="379" t="s">
        <v>364</v>
      </c>
      <c r="D120" s="379"/>
      <c r="E120" s="379"/>
      <c r="F120" s="379"/>
      <c r="G120" s="379"/>
      <c r="H120" s="95">
        <v>1</v>
      </c>
    </row>
    <row r="121" spans="1:8" x14ac:dyDescent="0.2">
      <c r="A121" s="43"/>
      <c r="B121" s="44" t="s">
        <v>35</v>
      </c>
      <c r="C121" s="379" t="s">
        <v>365</v>
      </c>
      <c r="D121" s="379"/>
      <c r="E121" s="379"/>
      <c r="F121" s="379"/>
      <c r="G121" s="379"/>
      <c r="H121" s="95">
        <v>1</v>
      </c>
    </row>
    <row r="122" spans="1:8" x14ac:dyDescent="0.2">
      <c r="A122" s="43"/>
      <c r="B122" s="44" t="s">
        <v>35</v>
      </c>
      <c r="C122" s="379" t="s">
        <v>366</v>
      </c>
      <c r="D122" s="379"/>
      <c r="E122" s="379"/>
      <c r="F122" s="379"/>
      <c r="G122" s="379"/>
      <c r="H122" s="95">
        <v>1</v>
      </c>
    </row>
    <row r="123" spans="1:8" x14ac:dyDescent="0.2">
      <c r="A123" s="43"/>
      <c r="B123" s="44" t="s">
        <v>35</v>
      </c>
      <c r="C123" s="379" t="s">
        <v>367</v>
      </c>
      <c r="D123" s="379"/>
      <c r="E123" s="379"/>
      <c r="F123" s="379"/>
      <c r="G123" s="379"/>
      <c r="H123" s="95">
        <v>1</v>
      </c>
    </row>
    <row r="124" spans="1:8" x14ac:dyDescent="0.2">
      <c r="A124" s="43"/>
      <c r="B124" s="44"/>
      <c r="C124" s="378"/>
      <c r="D124" s="378"/>
      <c r="E124" s="378"/>
      <c r="F124" s="378"/>
      <c r="G124" s="378"/>
      <c r="H124" s="95">
        <v>1</v>
      </c>
    </row>
    <row r="125" spans="1:8" ht="127.5" x14ac:dyDescent="0.2">
      <c r="A125" s="43"/>
      <c r="B125" s="44"/>
      <c r="C125" s="379" t="s">
        <v>368</v>
      </c>
      <c r="D125" s="379"/>
      <c r="E125" s="379"/>
      <c r="F125" s="379"/>
      <c r="G125" s="379"/>
      <c r="H125" s="95" t="s">
        <v>483</v>
      </c>
    </row>
    <row r="126" spans="1:8" x14ac:dyDescent="0.2">
      <c r="A126" s="43"/>
      <c r="B126" s="44"/>
      <c r="C126" s="378"/>
      <c r="D126" s="378"/>
      <c r="E126" s="378"/>
      <c r="F126" s="378"/>
      <c r="G126" s="378"/>
      <c r="H126" s="95">
        <v>1</v>
      </c>
    </row>
    <row r="127" spans="1:8" x14ac:dyDescent="0.2">
      <c r="A127" s="43"/>
      <c r="B127" s="44"/>
      <c r="C127" s="378" t="s">
        <v>275</v>
      </c>
      <c r="D127" s="378"/>
      <c r="E127" s="378"/>
      <c r="F127" s="378"/>
      <c r="G127" s="378"/>
      <c r="H127" s="95">
        <v>1</v>
      </c>
    </row>
    <row r="128" spans="1:8" x14ac:dyDescent="0.2">
      <c r="A128" s="43"/>
      <c r="B128" s="44" t="s">
        <v>171</v>
      </c>
      <c r="C128" s="378" t="s">
        <v>276</v>
      </c>
      <c r="D128" s="378"/>
      <c r="E128" s="378"/>
      <c r="F128" s="378"/>
      <c r="G128" s="378"/>
      <c r="H128" s="95">
        <v>1</v>
      </c>
    </row>
    <row r="129" spans="1:9" x14ac:dyDescent="0.2">
      <c r="A129" s="43"/>
      <c r="B129" s="44" t="s">
        <v>172</v>
      </c>
      <c r="C129" s="378" t="s">
        <v>277</v>
      </c>
      <c r="D129" s="378"/>
      <c r="E129" s="378"/>
      <c r="F129" s="378"/>
      <c r="G129" s="378"/>
      <c r="H129" s="95">
        <v>1</v>
      </c>
    </row>
    <row r="130" spans="1:9" x14ac:dyDescent="0.2">
      <c r="A130" s="43"/>
      <c r="B130" s="44" t="s">
        <v>169</v>
      </c>
      <c r="C130" s="378" t="s">
        <v>278</v>
      </c>
      <c r="D130" s="378"/>
      <c r="E130" s="378"/>
      <c r="F130" s="378"/>
      <c r="G130" s="378"/>
      <c r="H130" s="95">
        <v>1</v>
      </c>
    </row>
    <row r="131" spans="1:9" x14ac:dyDescent="0.2">
      <c r="A131" s="43"/>
      <c r="B131" s="44" t="s">
        <v>173</v>
      </c>
      <c r="C131" s="378" t="s">
        <v>279</v>
      </c>
      <c r="D131" s="378"/>
      <c r="E131" s="378"/>
      <c r="F131" s="378"/>
      <c r="G131" s="378"/>
      <c r="H131" s="95">
        <v>1</v>
      </c>
    </row>
    <row r="132" spans="1:9" x14ac:dyDescent="0.2">
      <c r="A132" s="43"/>
      <c r="B132" s="44" t="s">
        <v>174</v>
      </c>
      <c r="C132" s="378" t="s">
        <v>280</v>
      </c>
      <c r="D132" s="378"/>
      <c r="E132" s="378"/>
      <c r="F132" s="378"/>
      <c r="G132" s="378"/>
      <c r="H132" s="95">
        <v>1</v>
      </c>
    </row>
    <row r="133" spans="1:9" x14ac:dyDescent="0.2">
      <c r="A133" s="43"/>
      <c r="B133" s="44" t="s">
        <v>175</v>
      </c>
      <c r="C133" s="378" t="s">
        <v>281</v>
      </c>
      <c r="D133" s="378"/>
      <c r="E133" s="378"/>
      <c r="F133" s="378"/>
      <c r="G133" s="378"/>
      <c r="H133" s="95">
        <v>1</v>
      </c>
    </row>
    <row r="134" spans="1:9" x14ac:dyDescent="0.2">
      <c r="A134" s="43"/>
      <c r="B134" s="44" t="s">
        <v>176</v>
      </c>
      <c r="C134" s="378" t="s">
        <v>282</v>
      </c>
      <c r="D134" s="378"/>
      <c r="E134" s="378"/>
      <c r="F134" s="378"/>
      <c r="G134" s="378"/>
      <c r="H134" s="95">
        <v>1</v>
      </c>
    </row>
    <row r="135" spans="1:9" x14ac:dyDescent="0.2">
      <c r="A135" s="43"/>
      <c r="B135" s="44"/>
      <c r="C135" s="378"/>
      <c r="D135" s="378"/>
      <c r="E135" s="378"/>
      <c r="F135" s="378"/>
      <c r="G135" s="378"/>
      <c r="H135" s="95">
        <v>1</v>
      </c>
    </row>
    <row r="136" spans="1:9" s="47" customFormat="1" x14ac:dyDescent="0.2">
      <c r="A136" s="43"/>
      <c r="B136" s="42"/>
      <c r="C136" s="380" t="s">
        <v>369</v>
      </c>
      <c r="D136" s="380"/>
      <c r="E136" s="380"/>
      <c r="F136" s="380"/>
      <c r="G136" s="380"/>
      <c r="H136" s="95">
        <v>1</v>
      </c>
      <c r="I136" s="2"/>
    </row>
    <row r="137" spans="1:9" s="47" customFormat="1" x14ac:dyDescent="0.2">
      <c r="A137" s="43"/>
      <c r="B137" s="42"/>
      <c r="C137" s="46"/>
      <c r="D137" s="46"/>
      <c r="E137" s="46"/>
      <c r="F137" s="46"/>
      <c r="G137" s="46"/>
      <c r="H137" s="95">
        <v>1</v>
      </c>
    </row>
    <row r="138" spans="1:9" ht="89.25" x14ac:dyDescent="0.2">
      <c r="A138" s="43"/>
      <c r="B138" s="44"/>
      <c r="C138" s="379" t="s">
        <v>593</v>
      </c>
      <c r="D138" s="379"/>
      <c r="E138" s="379"/>
      <c r="F138" s="379"/>
      <c r="G138" s="379"/>
      <c r="H138" s="95" t="s">
        <v>480</v>
      </c>
      <c r="I138" s="47"/>
    </row>
    <row r="139" spans="1:9" x14ac:dyDescent="0.2">
      <c r="A139" s="43"/>
      <c r="B139" s="44"/>
      <c r="C139" s="378"/>
      <c r="D139" s="378"/>
      <c r="E139" s="378"/>
      <c r="F139" s="378"/>
      <c r="G139" s="378"/>
      <c r="H139" s="95">
        <v>1</v>
      </c>
    </row>
    <row r="140" spans="1:9" x14ac:dyDescent="0.2">
      <c r="A140" s="43"/>
      <c r="B140" s="44"/>
      <c r="C140" s="378"/>
      <c r="D140" s="378"/>
      <c r="E140" s="378"/>
      <c r="F140" s="378"/>
      <c r="G140" s="378"/>
      <c r="H140" s="95">
        <v>1</v>
      </c>
    </row>
    <row r="141" spans="1:9" s="47" customFormat="1" x14ac:dyDescent="0.2">
      <c r="A141" s="43"/>
      <c r="B141" s="42"/>
      <c r="C141" s="380" t="s">
        <v>370</v>
      </c>
      <c r="D141" s="380"/>
      <c r="E141" s="380"/>
      <c r="F141" s="380"/>
      <c r="G141" s="380"/>
      <c r="H141" s="95">
        <v>1</v>
      </c>
      <c r="I141" s="2"/>
    </row>
    <row r="142" spans="1:9" s="47" customFormat="1" x14ac:dyDescent="0.2">
      <c r="A142" s="43"/>
      <c r="B142" s="42"/>
      <c r="C142" s="380"/>
      <c r="D142" s="380"/>
      <c r="E142" s="380"/>
      <c r="F142" s="380"/>
      <c r="G142" s="380"/>
      <c r="H142" s="95">
        <v>1</v>
      </c>
    </row>
    <row r="143" spans="1:9" x14ac:dyDescent="0.2">
      <c r="A143" s="43"/>
      <c r="B143" s="44"/>
      <c r="C143" s="378"/>
      <c r="D143" s="378"/>
      <c r="E143" s="378"/>
      <c r="F143" s="378"/>
      <c r="G143" s="378"/>
      <c r="H143" s="95">
        <v>1</v>
      </c>
      <c r="I143" s="47"/>
    </row>
    <row r="144" spans="1:9" s="47" customFormat="1" ht="18" x14ac:dyDescent="0.2">
      <c r="A144" s="43"/>
      <c r="B144" s="42"/>
      <c r="C144" s="381" t="s">
        <v>177</v>
      </c>
      <c r="D144" s="381"/>
      <c r="E144" s="381"/>
      <c r="F144" s="381"/>
      <c r="G144" s="381"/>
      <c r="H144" s="95">
        <v>1</v>
      </c>
      <c r="I144" s="2"/>
    </row>
    <row r="145" spans="1:9" x14ac:dyDescent="0.2">
      <c r="A145" s="43"/>
      <c r="B145" s="44"/>
      <c r="C145" s="378"/>
      <c r="D145" s="378"/>
      <c r="E145" s="378"/>
      <c r="F145" s="378"/>
      <c r="G145" s="378"/>
      <c r="H145" s="95">
        <v>1</v>
      </c>
      <c r="I145" s="47"/>
    </row>
    <row r="146" spans="1:9" x14ac:dyDescent="0.2">
      <c r="A146" s="43"/>
      <c r="B146" s="44"/>
      <c r="C146" s="45"/>
      <c r="D146" s="45"/>
      <c r="E146" s="45"/>
      <c r="F146" s="45"/>
      <c r="G146" s="45"/>
      <c r="H146" s="95">
        <v>1</v>
      </c>
    </row>
    <row r="147" spans="1:9" s="47" customFormat="1" x14ac:dyDescent="0.2">
      <c r="A147" s="43"/>
      <c r="B147" s="42"/>
      <c r="C147" s="380" t="s">
        <v>101</v>
      </c>
      <c r="D147" s="380"/>
      <c r="E147" s="380"/>
      <c r="F147" s="380"/>
      <c r="G147" s="380"/>
      <c r="H147" s="95">
        <v>1</v>
      </c>
      <c r="I147" s="2"/>
    </row>
    <row r="148" spans="1:9" x14ac:dyDescent="0.2">
      <c r="A148" s="43"/>
      <c r="B148" s="44"/>
      <c r="C148" s="378"/>
      <c r="D148" s="378"/>
      <c r="E148" s="378"/>
      <c r="F148" s="378"/>
      <c r="G148" s="378"/>
      <c r="H148" s="95">
        <v>1</v>
      </c>
      <c r="I148" s="47"/>
    </row>
    <row r="149" spans="1:9" ht="51" x14ac:dyDescent="0.2">
      <c r="A149" s="43"/>
      <c r="B149" s="44"/>
      <c r="C149" s="379" t="s">
        <v>371</v>
      </c>
      <c r="D149" s="379"/>
      <c r="E149" s="379"/>
      <c r="F149" s="379"/>
      <c r="G149" s="379"/>
      <c r="H149" s="95" t="s">
        <v>475</v>
      </c>
    </row>
    <row r="150" spans="1:9" x14ac:dyDescent="0.2">
      <c r="A150" s="43"/>
      <c r="B150" s="44" t="s">
        <v>35</v>
      </c>
      <c r="C150" s="379" t="s">
        <v>283</v>
      </c>
      <c r="D150" s="379"/>
      <c r="E150" s="379"/>
      <c r="F150" s="379"/>
      <c r="G150" s="379"/>
      <c r="H150" s="95">
        <v>1</v>
      </c>
    </row>
    <row r="151" spans="1:9" x14ac:dyDescent="0.2">
      <c r="A151" s="43"/>
      <c r="B151" s="44" t="s">
        <v>35</v>
      </c>
      <c r="C151" s="379" t="s">
        <v>284</v>
      </c>
      <c r="D151" s="379"/>
      <c r="E151" s="379"/>
      <c r="F151" s="379"/>
      <c r="G151" s="379"/>
      <c r="H151" s="95">
        <v>1</v>
      </c>
    </row>
    <row r="152" spans="1:9" x14ac:dyDescent="0.2">
      <c r="A152" s="43"/>
      <c r="B152" s="44" t="s">
        <v>35</v>
      </c>
      <c r="C152" s="379" t="s">
        <v>285</v>
      </c>
      <c r="D152" s="379"/>
      <c r="E152" s="379"/>
      <c r="F152" s="379"/>
      <c r="G152" s="379"/>
      <c r="H152" s="95">
        <v>1</v>
      </c>
    </row>
    <row r="153" spans="1:9" x14ac:dyDescent="0.2">
      <c r="A153" s="43"/>
      <c r="B153" s="44" t="s">
        <v>35</v>
      </c>
      <c r="C153" s="379" t="s">
        <v>286</v>
      </c>
      <c r="D153" s="379"/>
      <c r="E153" s="379"/>
      <c r="F153" s="379"/>
      <c r="G153" s="379"/>
      <c r="H153" s="95">
        <v>1</v>
      </c>
    </row>
    <row r="154" spans="1:9" ht="51" x14ac:dyDescent="0.2">
      <c r="A154" s="43"/>
      <c r="B154" s="44" t="s">
        <v>35</v>
      </c>
      <c r="C154" s="379" t="s">
        <v>372</v>
      </c>
      <c r="D154" s="379"/>
      <c r="E154" s="379"/>
      <c r="F154" s="379"/>
      <c r="G154" s="379"/>
      <c r="H154" s="95" t="s">
        <v>475</v>
      </c>
    </row>
    <row r="155" spans="1:9" x14ac:dyDescent="0.2">
      <c r="A155" s="43"/>
      <c r="B155" s="44"/>
      <c r="C155" s="80"/>
      <c r="D155" s="79"/>
      <c r="E155" s="79"/>
      <c r="F155" s="79"/>
      <c r="G155" s="79"/>
      <c r="H155" s="95">
        <v>1</v>
      </c>
    </row>
    <row r="156" spans="1:9" x14ac:dyDescent="0.2">
      <c r="A156" s="43"/>
      <c r="B156" s="44"/>
      <c r="C156" s="379" t="s">
        <v>373</v>
      </c>
      <c r="D156" s="379"/>
      <c r="E156" s="379"/>
      <c r="F156" s="379"/>
      <c r="G156" s="379"/>
      <c r="H156" s="95">
        <v>1</v>
      </c>
    </row>
    <row r="157" spans="1:9" ht="51" x14ac:dyDescent="0.2">
      <c r="A157" s="43"/>
      <c r="B157" s="44"/>
      <c r="C157" s="379" t="s">
        <v>374</v>
      </c>
      <c r="D157" s="379"/>
      <c r="E157" s="379"/>
      <c r="F157" s="379"/>
      <c r="G157" s="379"/>
      <c r="H157" s="95" t="s">
        <v>475</v>
      </c>
    </row>
    <row r="158" spans="1:9" x14ac:dyDescent="0.2">
      <c r="A158" s="43"/>
      <c r="B158" s="44"/>
      <c r="C158" s="378"/>
      <c r="D158" s="378"/>
      <c r="E158" s="378"/>
      <c r="F158" s="378"/>
      <c r="G158" s="378"/>
      <c r="H158" s="95">
        <v>1</v>
      </c>
    </row>
    <row r="159" spans="1:9" x14ac:dyDescent="0.2">
      <c r="A159" s="43"/>
      <c r="B159" s="44"/>
      <c r="C159" s="379" t="s">
        <v>178</v>
      </c>
      <c r="D159" s="379"/>
      <c r="E159" s="379"/>
      <c r="F159" s="379"/>
      <c r="G159" s="379"/>
      <c r="H159" s="95">
        <v>1</v>
      </c>
    </row>
    <row r="160" spans="1:9" ht="25.5" x14ac:dyDescent="0.2">
      <c r="A160" s="43"/>
      <c r="B160" s="44"/>
      <c r="C160" s="379" t="s">
        <v>375</v>
      </c>
      <c r="D160" s="379"/>
      <c r="E160" s="379"/>
      <c r="F160" s="379"/>
      <c r="G160" s="379"/>
      <c r="H160" s="95" t="s">
        <v>477</v>
      </c>
    </row>
    <row r="161" spans="1:9" x14ac:dyDescent="0.2">
      <c r="A161" s="43"/>
      <c r="B161" s="44"/>
      <c r="C161" s="378"/>
      <c r="D161" s="378"/>
      <c r="E161" s="378"/>
      <c r="F161" s="378"/>
      <c r="G161" s="378"/>
      <c r="H161" s="95">
        <v>1</v>
      </c>
    </row>
    <row r="162" spans="1:9" x14ac:dyDescent="0.2">
      <c r="A162" s="43"/>
      <c r="B162" s="44"/>
      <c r="C162" s="379" t="s">
        <v>287</v>
      </c>
      <c r="D162" s="379"/>
      <c r="E162" s="379"/>
      <c r="F162" s="379"/>
      <c r="G162" s="379"/>
      <c r="H162" s="95">
        <v>1</v>
      </c>
    </row>
    <row r="163" spans="1:9" x14ac:dyDescent="0.2">
      <c r="A163" s="43"/>
      <c r="B163" s="44"/>
      <c r="C163" s="45"/>
      <c r="D163" s="45"/>
      <c r="E163" s="45"/>
      <c r="F163" s="45"/>
      <c r="G163" s="45"/>
      <c r="H163" s="95">
        <v>1</v>
      </c>
    </row>
    <row r="164" spans="1:9" ht="38.25" x14ac:dyDescent="0.2">
      <c r="A164" s="43"/>
      <c r="B164" s="44"/>
      <c r="C164" s="379" t="s">
        <v>376</v>
      </c>
      <c r="D164" s="379"/>
      <c r="E164" s="379"/>
      <c r="F164" s="379"/>
      <c r="G164" s="379"/>
      <c r="H164" s="95" t="s">
        <v>476</v>
      </c>
    </row>
    <row r="165" spans="1:9" x14ac:dyDescent="0.2">
      <c r="A165" s="43"/>
      <c r="B165" s="44"/>
      <c r="C165" s="378"/>
      <c r="D165" s="378"/>
      <c r="E165" s="378"/>
      <c r="F165" s="378"/>
      <c r="G165" s="378"/>
      <c r="H165" s="95">
        <v>1</v>
      </c>
    </row>
    <row r="166" spans="1:9" ht="51" x14ac:dyDescent="0.2">
      <c r="A166" s="43"/>
      <c r="B166" s="44"/>
      <c r="C166" s="379" t="s">
        <v>377</v>
      </c>
      <c r="D166" s="379"/>
      <c r="E166" s="379"/>
      <c r="F166" s="379"/>
      <c r="G166" s="379"/>
      <c r="H166" s="95" t="s">
        <v>475</v>
      </c>
    </row>
    <row r="167" spans="1:9" ht="76.5" x14ac:dyDescent="0.2">
      <c r="A167" s="43"/>
      <c r="B167" s="44"/>
      <c r="C167" s="379" t="s">
        <v>378</v>
      </c>
      <c r="D167" s="379"/>
      <c r="E167" s="379"/>
      <c r="F167" s="379"/>
      <c r="G167" s="379"/>
      <c r="H167" s="95" t="s">
        <v>482</v>
      </c>
    </row>
    <row r="168" spans="1:9" x14ac:dyDescent="0.2">
      <c r="A168" s="43"/>
      <c r="B168" s="44"/>
      <c r="C168" s="45"/>
      <c r="D168" s="45"/>
      <c r="E168" s="45"/>
      <c r="F168" s="45"/>
      <c r="G168" s="45"/>
      <c r="H168" s="95">
        <v>1</v>
      </c>
    </row>
    <row r="169" spans="1:9" x14ac:dyDescent="0.2">
      <c r="A169" s="43"/>
      <c r="B169" s="44"/>
      <c r="C169" s="80" t="s">
        <v>288</v>
      </c>
      <c r="D169" s="79"/>
      <c r="E169" s="79"/>
      <c r="F169" s="79"/>
      <c r="G169" s="79"/>
      <c r="H169" s="95">
        <v>1</v>
      </c>
    </row>
    <row r="170" spans="1:9" ht="38.25" x14ac:dyDescent="0.2">
      <c r="A170" s="43"/>
      <c r="B170" s="44"/>
      <c r="C170" s="379" t="s">
        <v>379</v>
      </c>
      <c r="D170" s="379"/>
      <c r="E170" s="379"/>
      <c r="F170" s="379"/>
      <c r="G170" s="379"/>
      <c r="H170" s="95" t="s">
        <v>476</v>
      </c>
    </row>
    <row r="171" spans="1:9" x14ac:dyDescent="0.2">
      <c r="A171" s="43"/>
      <c r="B171" s="44"/>
      <c r="C171" s="378"/>
      <c r="D171" s="378"/>
      <c r="E171" s="378"/>
      <c r="F171" s="378"/>
      <c r="G171" s="378"/>
      <c r="H171" s="95">
        <v>1</v>
      </c>
    </row>
    <row r="172" spans="1:9" s="47" customFormat="1" x14ac:dyDescent="0.2">
      <c r="A172" s="43"/>
      <c r="B172" s="42"/>
      <c r="C172" s="380" t="s">
        <v>261</v>
      </c>
      <c r="D172" s="380"/>
      <c r="E172" s="380"/>
      <c r="F172" s="380"/>
      <c r="G172" s="380"/>
      <c r="H172" s="95">
        <v>1</v>
      </c>
      <c r="I172" s="2"/>
    </row>
    <row r="173" spans="1:9" s="47" customFormat="1" x14ac:dyDescent="0.2">
      <c r="A173" s="43"/>
      <c r="B173" s="42"/>
      <c r="C173" s="46"/>
      <c r="D173" s="46"/>
      <c r="E173" s="46"/>
      <c r="F173" s="46"/>
      <c r="G173" s="46"/>
      <c r="H173" s="95">
        <v>1</v>
      </c>
    </row>
    <row r="174" spans="1:9" x14ac:dyDescent="0.2">
      <c r="A174" s="43"/>
      <c r="B174" s="44"/>
      <c r="C174" s="380" t="s">
        <v>289</v>
      </c>
      <c r="D174" s="380"/>
      <c r="E174" s="380"/>
      <c r="F174" s="380"/>
      <c r="G174" s="380"/>
      <c r="H174" s="95">
        <v>1</v>
      </c>
      <c r="I174" s="47"/>
    </row>
    <row r="175" spans="1:9" ht="63.75" x14ac:dyDescent="0.2">
      <c r="A175" s="43"/>
      <c r="B175" s="44"/>
      <c r="C175" s="379" t="s">
        <v>380</v>
      </c>
      <c r="D175" s="379"/>
      <c r="E175" s="379"/>
      <c r="F175" s="379"/>
      <c r="G175" s="379"/>
      <c r="H175" s="95" t="s">
        <v>478</v>
      </c>
    </row>
    <row r="176" spans="1:9" x14ac:dyDescent="0.2">
      <c r="A176" s="43"/>
      <c r="B176" s="44"/>
      <c r="C176" s="378"/>
      <c r="D176" s="378"/>
      <c r="E176" s="378"/>
      <c r="F176" s="378"/>
      <c r="G176" s="378"/>
      <c r="H176" s="95">
        <v>1</v>
      </c>
    </row>
    <row r="177" spans="1:9" x14ac:dyDescent="0.2">
      <c r="A177" s="43"/>
      <c r="B177" s="42"/>
      <c r="C177" s="380" t="s">
        <v>25</v>
      </c>
      <c r="D177" s="380"/>
      <c r="E177" s="380"/>
      <c r="F177" s="380"/>
      <c r="G177" s="380"/>
      <c r="H177" s="95">
        <v>1</v>
      </c>
    </row>
    <row r="178" spans="1:9" s="47" customFormat="1" x14ac:dyDescent="0.2">
      <c r="A178" s="43"/>
      <c r="B178" s="42"/>
      <c r="C178" s="46"/>
      <c r="D178" s="46"/>
      <c r="E178" s="46"/>
      <c r="F178" s="46"/>
      <c r="G178" s="46"/>
      <c r="H178" s="95">
        <v>1</v>
      </c>
      <c r="I178" s="2"/>
    </row>
    <row r="179" spans="1:9" s="47" customFormat="1" ht="76.5" x14ac:dyDescent="0.2">
      <c r="A179" s="43"/>
      <c r="B179" s="44"/>
      <c r="C179" s="379" t="s">
        <v>381</v>
      </c>
      <c r="D179" s="379"/>
      <c r="E179" s="379"/>
      <c r="F179" s="379"/>
      <c r="G179" s="379"/>
      <c r="H179" s="95" t="s">
        <v>482</v>
      </c>
    </row>
    <row r="180" spans="1:9" x14ac:dyDescent="0.2">
      <c r="A180" s="43"/>
      <c r="B180" s="44"/>
      <c r="C180" s="378"/>
      <c r="D180" s="378"/>
      <c r="E180" s="378"/>
      <c r="F180" s="378"/>
      <c r="G180" s="378"/>
      <c r="H180" s="95">
        <v>1</v>
      </c>
      <c r="I180" s="47"/>
    </row>
    <row r="181" spans="1:9" x14ac:dyDescent="0.2">
      <c r="A181" s="43"/>
      <c r="B181" s="42"/>
      <c r="C181" s="380" t="s">
        <v>290</v>
      </c>
      <c r="D181" s="380"/>
      <c r="E181" s="380"/>
      <c r="F181" s="380"/>
      <c r="G181" s="380"/>
      <c r="H181" s="95">
        <v>1</v>
      </c>
    </row>
    <row r="182" spans="1:9" s="47" customFormat="1" x14ac:dyDescent="0.2">
      <c r="A182" s="43"/>
      <c r="B182" s="42"/>
      <c r="C182" s="46"/>
      <c r="D182" s="46"/>
      <c r="E182" s="46"/>
      <c r="F182" s="46"/>
      <c r="G182" s="46"/>
      <c r="H182" s="95">
        <v>1</v>
      </c>
      <c r="I182" s="2"/>
    </row>
    <row r="183" spans="1:9" s="47" customFormat="1" ht="76.5" x14ac:dyDescent="0.2">
      <c r="A183" s="43"/>
      <c r="B183" s="44"/>
      <c r="C183" s="379" t="s">
        <v>382</v>
      </c>
      <c r="D183" s="379"/>
      <c r="E183" s="379"/>
      <c r="F183" s="379"/>
      <c r="G183" s="379"/>
      <c r="H183" s="95" t="s">
        <v>482</v>
      </c>
    </row>
    <row r="184" spans="1:9" ht="51" x14ac:dyDescent="0.2">
      <c r="A184" s="43"/>
      <c r="B184" s="44"/>
      <c r="C184" s="379" t="s">
        <v>383</v>
      </c>
      <c r="D184" s="379"/>
      <c r="E184" s="379"/>
      <c r="F184" s="379"/>
      <c r="G184" s="379"/>
      <c r="H184" s="95" t="s">
        <v>475</v>
      </c>
      <c r="I184" s="47"/>
    </row>
    <row r="185" spans="1:9" ht="127.5" x14ac:dyDescent="0.2">
      <c r="A185" s="43"/>
      <c r="B185" s="44"/>
      <c r="C185" s="379" t="s">
        <v>384</v>
      </c>
      <c r="D185" s="379"/>
      <c r="E185" s="379"/>
      <c r="F185" s="379"/>
      <c r="G185" s="379"/>
      <c r="H185" s="95" t="s">
        <v>483</v>
      </c>
    </row>
    <row r="186" spans="1:9" ht="51" x14ac:dyDescent="0.2">
      <c r="A186" s="43"/>
      <c r="B186" s="44"/>
      <c r="C186" s="379" t="s">
        <v>385</v>
      </c>
      <c r="D186" s="379"/>
      <c r="E186" s="379"/>
      <c r="F186" s="379"/>
      <c r="G186" s="379"/>
      <c r="H186" s="95" t="s">
        <v>475</v>
      </c>
    </row>
    <row r="187" spans="1:9" x14ac:dyDescent="0.2">
      <c r="A187" s="43"/>
      <c r="B187" s="44"/>
      <c r="C187" s="378"/>
      <c r="D187" s="378"/>
      <c r="E187" s="378"/>
      <c r="F187" s="378"/>
      <c r="G187" s="378"/>
      <c r="H187" s="95">
        <v>1</v>
      </c>
    </row>
    <row r="188" spans="1:9" x14ac:dyDescent="0.2">
      <c r="A188" s="43"/>
      <c r="B188" s="42"/>
      <c r="C188" s="380" t="s">
        <v>291</v>
      </c>
      <c r="D188" s="380"/>
      <c r="E188" s="380"/>
      <c r="F188" s="380"/>
      <c r="G188" s="380"/>
      <c r="H188" s="95">
        <v>1</v>
      </c>
    </row>
    <row r="189" spans="1:9" s="47" customFormat="1" x14ac:dyDescent="0.2">
      <c r="A189" s="43"/>
      <c r="B189" s="44"/>
      <c r="C189" s="45"/>
      <c r="D189" s="45"/>
      <c r="E189" s="45"/>
      <c r="F189" s="45"/>
      <c r="G189" s="45"/>
      <c r="H189" s="95">
        <v>1</v>
      </c>
      <c r="I189" s="2"/>
    </row>
    <row r="190" spans="1:9" ht="63.75" x14ac:dyDescent="0.2">
      <c r="A190" s="43"/>
      <c r="B190" s="44"/>
      <c r="C190" s="379" t="s">
        <v>386</v>
      </c>
      <c r="D190" s="379"/>
      <c r="E190" s="379"/>
      <c r="F190" s="379"/>
      <c r="G190" s="379"/>
      <c r="H190" s="95" t="s">
        <v>478</v>
      </c>
      <c r="I190" s="47"/>
    </row>
    <row r="191" spans="1:9" x14ac:dyDescent="0.2">
      <c r="A191" s="43"/>
      <c r="B191" s="44"/>
      <c r="C191" s="378"/>
      <c r="D191" s="378"/>
      <c r="E191" s="378"/>
      <c r="F191" s="378"/>
      <c r="G191" s="378"/>
      <c r="H191" s="95">
        <v>1</v>
      </c>
    </row>
    <row r="192" spans="1:9" x14ac:dyDescent="0.2">
      <c r="A192" s="43"/>
      <c r="B192" s="42"/>
      <c r="C192" s="380" t="s">
        <v>387</v>
      </c>
      <c r="D192" s="380"/>
      <c r="E192" s="380"/>
      <c r="F192" s="380"/>
      <c r="G192" s="380"/>
      <c r="H192" s="95">
        <v>1</v>
      </c>
    </row>
    <row r="193" spans="1:9" s="47" customFormat="1" x14ac:dyDescent="0.2">
      <c r="A193" s="43"/>
      <c r="B193" s="44"/>
      <c r="C193" s="378"/>
      <c r="D193" s="378"/>
      <c r="E193" s="378"/>
      <c r="F193" s="378"/>
      <c r="G193" s="378"/>
      <c r="H193" s="95">
        <v>1</v>
      </c>
      <c r="I193" s="2"/>
    </row>
    <row r="194" spans="1:9" x14ac:dyDescent="0.2">
      <c r="A194" s="43"/>
      <c r="B194" s="42"/>
      <c r="C194" s="380" t="s">
        <v>292</v>
      </c>
      <c r="D194" s="380"/>
      <c r="E194" s="380"/>
      <c r="F194" s="380"/>
      <c r="G194" s="380"/>
      <c r="H194" s="95">
        <v>1</v>
      </c>
      <c r="I194" s="47"/>
    </row>
    <row r="195" spans="1:9" s="47" customFormat="1" x14ac:dyDescent="0.2">
      <c r="A195" s="43"/>
      <c r="B195" s="42"/>
      <c r="C195" s="46"/>
      <c r="D195" s="46"/>
      <c r="E195" s="46"/>
      <c r="F195" s="46"/>
      <c r="G195" s="46"/>
      <c r="H195" s="95">
        <v>1</v>
      </c>
      <c r="I195" s="2"/>
    </row>
    <row r="196" spans="1:9" s="47" customFormat="1" ht="25.5" x14ac:dyDescent="0.2">
      <c r="A196" s="43"/>
      <c r="B196" s="44"/>
      <c r="C196" s="379" t="s">
        <v>293</v>
      </c>
      <c r="D196" s="379"/>
      <c r="E196" s="379"/>
      <c r="F196" s="379"/>
      <c r="G196" s="379"/>
      <c r="H196" s="95" t="s">
        <v>477</v>
      </c>
    </row>
    <row r="197" spans="1:9" ht="51" x14ac:dyDescent="0.2">
      <c r="A197" s="43"/>
      <c r="B197" s="44"/>
      <c r="C197" s="379" t="s">
        <v>388</v>
      </c>
      <c r="D197" s="379"/>
      <c r="E197" s="379"/>
      <c r="F197" s="379"/>
      <c r="G197" s="379"/>
      <c r="H197" s="95" t="s">
        <v>475</v>
      </c>
      <c r="I197" s="47"/>
    </row>
    <row r="198" spans="1:9" x14ac:dyDescent="0.2">
      <c r="A198" s="43"/>
      <c r="B198" s="44"/>
      <c r="C198" s="378"/>
      <c r="D198" s="378"/>
      <c r="E198" s="378"/>
      <c r="F198" s="378"/>
      <c r="G198" s="378"/>
      <c r="H198" s="95">
        <v>1</v>
      </c>
    </row>
    <row r="199" spans="1:9" x14ac:dyDescent="0.2">
      <c r="A199" s="43"/>
      <c r="B199" s="42"/>
      <c r="C199" s="380" t="s">
        <v>25</v>
      </c>
      <c r="D199" s="380"/>
      <c r="E199" s="380"/>
      <c r="F199" s="380"/>
      <c r="G199" s="380"/>
      <c r="H199" s="95">
        <v>1</v>
      </c>
    </row>
    <row r="200" spans="1:9" s="47" customFormat="1" x14ac:dyDescent="0.2">
      <c r="A200" s="43"/>
      <c r="B200" s="42"/>
      <c r="C200" s="46"/>
      <c r="D200" s="46"/>
      <c r="E200" s="46"/>
      <c r="F200" s="46"/>
      <c r="G200" s="46"/>
      <c r="H200" s="95">
        <v>1</v>
      </c>
      <c r="I200" s="2"/>
    </row>
    <row r="201" spans="1:9" s="47" customFormat="1" ht="25.5" x14ac:dyDescent="0.2">
      <c r="A201" s="43"/>
      <c r="B201" s="44" t="s">
        <v>35</v>
      </c>
      <c r="C201" s="379" t="s">
        <v>389</v>
      </c>
      <c r="D201" s="379"/>
      <c r="E201" s="379"/>
      <c r="F201" s="379"/>
      <c r="G201" s="379"/>
      <c r="H201" s="95" t="s">
        <v>477</v>
      </c>
    </row>
    <row r="202" spans="1:9" x14ac:dyDescent="0.2">
      <c r="A202" s="43"/>
      <c r="B202" s="44" t="s">
        <v>35</v>
      </c>
      <c r="C202" s="379" t="s">
        <v>390</v>
      </c>
      <c r="D202" s="379"/>
      <c r="E202" s="379"/>
      <c r="F202" s="379"/>
      <c r="G202" s="379"/>
      <c r="H202" s="95">
        <v>1</v>
      </c>
      <c r="I202" s="47"/>
    </row>
    <row r="203" spans="1:9" ht="25.5" x14ac:dyDescent="0.2">
      <c r="A203" s="43"/>
      <c r="B203" s="44" t="s">
        <v>35</v>
      </c>
      <c r="C203" s="379" t="s">
        <v>391</v>
      </c>
      <c r="D203" s="379"/>
      <c r="E203" s="379"/>
      <c r="F203" s="379"/>
      <c r="G203" s="379"/>
      <c r="H203" s="95" t="s">
        <v>477</v>
      </c>
    </row>
    <row r="204" spans="1:9" x14ac:dyDescent="0.2">
      <c r="A204" s="43"/>
      <c r="B204" s="44"/>
      <c r="C204" s="379" t="s">
        <v>294</v>
      </c>
      <c r="D204" s="379"/>
      <c r="E204" s="379"/>
      <c r="F204" s="379"/>
      <c r="G204" s="379"/>
      <c r="H204" s="95">
        <v>1</v>
      </c>
    </row>
    <row r="205" spans="1:9" ht="76.5" x14ac:dyDescent="0.2">
      <c r="A205" s="43"/>
      <c r="B205" s="44"/>
      <c r="C205" s="379" t="s">
        <v>392</v>
      </c>
      <c r="D205" s="379"/>
      <c r="E205" s="379"/>
      <c r="F205" s="379"/>
      <c r="G205" s="379"/>
      <c r="H205" s="95" t="s">
        <v>482</v>
      </c>
    </row>
    <row r="206" spans="1:9" x14ac:dyDescent="0.2">
      <c r="A206" s="43"/>
      <c r="B206" s="44"/>
      <c r="C206" s="378"/>
      <c r="D206" s="378"/>
      <c r="E206" s="378"/>
      <c r="F206" s="378"/>
      <c r="G206" s="378"/>
      <c r="H206" s="95">
        <v>1</v>
      </c>
    </row>
    <row r="207" spans="1:9" x14ac:dyDescent="0.2">
      <c r="A207" s="43"/>
      <c r="B207" s="42"/>
      <c r="C207" s="380" t="s">
        <v>295</v>
      </c>
      <c r="D207" s="380"/>
      <c r="E207" s="380"/>
      <c r="F207" s="380"/>
      <c r="G207" s="380"/>
      <c r="H207" s="95">
        <v>1</v>
      </c>
    </row>
    <row r="208" spans="1:9" s="47" customFormat="1" x14ac:dyDescent="0.2">
      <c r="A208" s="43"/>
      <c r="B208" s="44"/>
      <c r="C208" s="45"/>
      <c r="D208" s="45"/>
      <c r="E208" s="45"/>
      <c r="F208" s="45"/>
      <c r="G208" s="45"/>
      <c r="H208" s="95">
        <v>1</v>
      </c>
      <c r="I208" s="2"/>
    </row>
    <row r="209" spans="1:9" ht="89.25" x14ac:dyDescent="0.2">
      <c r="A209" s="43"/>
      <c r="B209" s="44"/>
      <c r="C209" s="379" t="s">
        <v>393</v>
      </c>
      <c r="D209" s="379"/>
      <c r="E209" s="379"/>
      <c r="F209" s="379"/>
      <c r="G209" s="379"/>
      <c r="H209" s="95" t="s">
        <v>480</v>
      </c>
      <c r="I209" s="47"/>
    </row>
    <row r="210" spans="1:9" ht="76.5" x14ac:dyDescent="0.2">
      <c r="A210" s="43"/>
      <c r="B210" s="44"/>
      <c r="C210" s="378" t="s">
        <v>394</v>
      </c>
      <c r="D210" s="378"/>
      <c r="E210" s="378"/>
      <c r="F210" s="378"/>
      <c r="G210" s="378"/>
      <c r="H210" s="95" t="s">
        <v>482</v>
      </c>
    </row>
    <row r="211" spans="1:9" x14ac:dyDescent="0.2">
      <c r="A211" s="43"/>
      <c r="B211" s="44"/>
      <c r="C211" s="378"/>
      <c r="D211" s="378"/>
      <c r="E211" s="378"/>
      <c r="F211" s="378"/>
      <c r="G211" s="378"/>
      <c r="H211" s="95">
        <v>1</v>
      </c>
    </row>
    <row r="212" spans="1:9" x14ac:dyDescent="0.2">
      <c r="A212" s="43"/>
      <c r="B212" s="44"/>
      <c r="C212" s="378"/>
      <c r="D212" s="378"/>
      <c r="E212" s="378"/>
      <c r="F212" s="378"/>
      <c r="G212" s="378"/>
      <c r="H212" s="95">
        <v>1</v>
      </c>
    </row>
    <row r="213" spans="1:9" x14ac:dyDescent="0.2">
      <c r="A213" s="43"/>
      <c r="B213" s="42"/>
      <c r="C213" s="380" t="s">
        <v>296</v>
      </c>
      <c r="D213" s="380"/>
      <c r="E213" s="380"/>
      <c r="F213" s="380"/>
      <c r="G213" s="380"/>
      <c r="H213" s="95">
        <v>1</v>
      </c>
    </row>
    <row r="214" spans="1:9" s="47" customFormat="1" x14ac:dyDescent="0.2">
      <c r="A214" s="43"/>
      <c r="B214" s="44"/>
      <c r="C214" s="45"/>
      <c r="D214" s="45"/>
      <c r="E214" s="45"/>
      <c r="F214" s="45"/>
      <c r="G214" s="45"/>
      <c r="H214" s="95">
        <v>1</v>
      </c>
      <c r="I214" s="2"/>
    </row>
    <row r="215" spans="1:9" ht="38.25" x14ac:dyDescent="0.2">
      <c r="A215" s="43"/>
      <c r="B215" s="44"/>
      <c r="C215" s="378" t="s">
        <v>395</v>
      </c>
      <c r="D215" s="378"/>
      <c r="E215" s="378"/>
      <c r="F215" s="378"/>
      <c r="G215" s="378"/>
      <c r="H215" s="95" t="s">
        <v>476</v>
      </c>
      <c r="I215" s="47"/>
    </row>
    <row r="216" spans="1:9" x14ac:dyDescent="0.2">
      <c r="A216" s="43"/>
      <c r="B216" s="44"/>
      <c r="C216" s="378" t="s">
        <v>297</v>
      </c>
      <c r="D216" s="378"/>
      <c r="E216" s="378"/>
      <c r="F216" s="378"/>
      <c r="G216" s="378"/>
      <c r="H216" s="95">
        <v>1</v>
      </c>
    </row>
    <row r="217" spans="1:9" x14ac:dyDescent="0.2">
      <c r="A217" s="43"/>
      <c r="B217" s="44" t="s">
        <v>35</v>
      </c>
      <c r="C217" s="378" t="s">
        <v>179</v>
      </c>
      <c r="D217" s="378"/>
      <c r="E217" s="378"/>
      <c r="F217" s="378"/>
      <c r="G217" s="378"/>
      <c r="H217" s="95">
        <v>1</v>
      </c>
    </row>
    <row r="218" spans="1:9" x14ac:dyDescent="0.2">
      <c r="A218" s="43"/>
      <c r="B218" s="44" t="s">
        <v>35</v>
      </c>
      <c r="C218" s="378" t="s">
        <v>180</v>
      </c>
      <c r="D218" s="378"/>
      <c r="E218" s="378"/>
      <c r="F218" s="378"/>
      <c r="G218" s="378"/>
      <c r="H218" s="95">
        <v>1</v>
      </c>
    </row>
    <row r="219" spans="1:9" x14ac:dyDescent="0.2">
      <c r="A219" s="43"/>
      <c r="B219" s="44" t="s">
        <v>35</v>
      </c>
      <c r="C219" s="378" t="s">
        <v>181</v>
      </c>
      <c r="D219" s="378"/>
      <c r="E219" s="378"/>
      <c r="F219" s="378"/>
      <c r="G219" s="378"/>
      <c r="H219" s="95">
        <v>1</v>
      </c>
    </row>
    <row r="220" spans="1:9" x14ac:dyDescent="0.2">
      <c r="A220" s="43"/>
      <c r="B220" s="44" t="s">
        <v>35</v>
      </c>
      <c r="C220" s="378" t="s">
        <v>182</v>
      </c>
      <c r="D220" s="378"/>
      <c r="E220" s="378"/>
      <c r="F220" s="378"/>
      <c r="G220" s="378"/>
      <c r="H220" s="95">
        <v>1</v>
      </c>
    </row>
    <row r="221" spans="1:9" x14ac:dyDescent="0.2">
      <c r="A221" s="43"/>
      <c r="B221" s="44" t="s">
        <v>35</v>
      </c>
      <c r="C221" s="378" t="s">
        <v>183</v>
      </c>
      <c r="D221" s="378"/>
      <c r="E221" s="378"/>
      <c r="F221" s="378"/>
      <c r="G221" s="378"/>
      <c r="H221" s="95">
        <v>1</v>
      </c>
    </row>
    <row r="222" spans="1:9" x14ac:dyDescent="0.2">
      <c r="A222" s="43"/>
      <c r="B222" s="44" t="s">
        <v>35</v>
      </c>
      <c r="C222" s="378" t="s">
        <v>184</v>
      </c>
      <c r="D222" s="378"/>
      <c r="E222" s="378"/>
      <c r="F222" s="378"/>
      <c r="G222" s="378"/>
      <c r="H222" s="95">
        <v>1</v>
      </c>
    </row>
    <row r="223" spans="1:9" x14ac:dyDescent="0.2">
      <c r="A223" s="43"/>
      <c r="B223" s="44" t="s">
        <v>35</v>
      </c>
      <c r="C223" s="378" t="s">
        <v>185</v>
      </c>
      <c r="D223" s="378"/>
      <c r="E223" s="378"/>
      <c r="F223" s="378"/>
      <c r="G223" s="378"/>
      <c r="H223" s="95">
        <v>1</v>
      </c>
    </row>
    <row r="224" spans="1:9" x14ac:dyDescent="0.2">
      <c r="A224" s="43"/>
      <c r="B224" s="44" t="s">
        <v>35</v>
      </c>
      <c r="C224" s="378" t="s">
        <v>186</v>
      </c>
      <c r="D224" s="378"/>
      <c r="E224" s="378"/>
      <c r="F224" s="378"/>
      <c r="G224" s="378"/>
      <c r="H224" s="95">
        <v>1</v>
      </c>
    </row>
    <row r="225" spans="1:9" x14ac:dyDescent="0.2">
      <c r="A225" s="43"/>
      <c r="B225" s="44" t="s">
        <v>35</v>
      </c>
      <c r="C225" s="378" t="s">
        <v>10</v>
      </c>
      <c r="D225" s="378"/>
      <c r="E225" s="378"/>
      <c r="F225" s="378"/>
      <c r="G225" s="378"/>
      <c r="H225" s="95">
        <v>1</v>
      </c>
    </row>
    <row r="226" spans="1:9" x14ac:dyDescent="0.2">
      <c r="A226" s="43"/>
      <c r="B226" s="44" t="s">
        <v>35</v>
      </c>
      <c r="C226" s="378" t="s">
        <v>187</v>
      </c>
      <c r="D226" s="378"/>
      <c r="E226" s="378"/>
      <c r="F226" s="378"/>
      <c r="G226" s="378"/>
      <c r="H226" s="95">
        <v>1</v>
      </c>
    </row>
    <row r="227" spans="1:9" x14ac:dyDescent="0.2">
      <c r="A227" s="43"/>
      <c r="B227" s="44"/>
      <c r="C227" s="378"/>
      <c r="D227" s="378"/>
      <c r="E227" s="378"/>
      <c r="F227" s="378"/>
      <c r="G227" s="378"/>
      <c r="H227" s="95">
        <v>1</v>
      </c>
    </row>
    <row r="228" spans="1:9" x14ac:dyDescent="0.2">
      <c r="A228" s="43"/>
      <c r="B228" s="44"/>
      <c r="C228" s="378"/>
      <c r="D228" s="378"/>
      <c r="E228" s="378"/>
      <c r="F228" s="378"/>
      <c r="G228" s="378"/>
      <c r="H228" s="95">
        <v>1</v>
      </c>
    </row>
    <row r="229" spans="1:9" ht="18" x14ac:dyDescent="0.2">
      <c r="A229" s="43"/>
      <c r="B229" s="42"/>
      <c r="C229" s="381" t="s">
        <v>298</v>
      </c>
      <c r="D229" s="381"/>
      <c r="E229" s="381"/>
      <c r="F229" s="381"/>
      <c r="G229" s="381"/>
      <c r="H229" s="95">
        <v>1</v>
      </c>
    </row>
    <row r="230" spans="1:9" s="47" customFormat="1" x14ac:dyDescent="0.2">
      <c r="A230" s="43"/>
      <c r="B230" s="44"/>
      <c r="C230" s="378"/>
      <c r="D230" s="378"/>
      <c r="E230" s="378"/>
      <c r="F230" s="378"/>
      <c r="G230" s="378"/>
      <c r="H230" s="95">
        <v>1</v>
      </c>
      <c r="I230" s="2"/>
    </row>
    <row r="231" spans="1:9" x14ac:dyDescent="0.2">
      <c r="A231" s="43"/>
      <c r="B231" s="44"/>
      <c r="C231" s="378"/>
      <c r="D231" s="378"/>
      <c r="E231" s="378"/>
      <c r="F231" s="378"/>
      <c r="G231" s="378"/>
      <c r="H231" s="95">
        <v>1</v>
      </c>
      <c r="I231" s="47"/>
    </row>
    <row r="232" spans="1:9" x14ac:dyDescent="0.2">
      <c r="A232" s="43"/>
      <c r="B232" s="42"/>
      <c r="C232" s="380" t="s">
        <v>101</v>
      </c>
      <c r="D232" s="380"/>
      <c r="E232" s="380"/>
      <c r="F232" s="380"/>
      <c r="G232" s="380"/>
      <c r="H232" s="95">
        <v>1</v>
      </c>
    </row>
    <row r="233" spans="1:9" s="47" customFormat="1" x14ac:dyDescent="0.2">
      <c r="A233" s="43"/>
      <c r="B233" s="44"/>
      <c r="C233" s="378"/>
      <c r="D233" s="378"/>
      <c r="E233" s="378"/>
      <c r="F233" s="378"/>
      <c r="G233" s="378"/>
      <c r="H233" s="95">
        <v>1</v>
      </c>
      <c r="I233" s="2"/>
    </row>
    <row r="234" spans="1:9" ht="76.5" x14ac:dyDescent="0.2">
      <c r="A234" s="43"/>
      <c r="B234" s="44"/>
      <c r="C234" s="379" t="s">
        <v>396</v>
      </c>
      <c r="D234" s="379"/>
      <c r="E234" s="379"/>
      <c r="F234" s="379"/>
      <c r="G234" s="379"/>
      <c r="H234" s="95" t="s">
        <v>482</v>
      </c>
      <c r="I234" s="47"/>
    </row>
    <row r="235" spans="1:9" x14ac:dyDescent="0.2">
      <c r="A235" s="43"/>
      <c r="B235" s="44" t="s">
        <v>35</v>
      </c>
      <c r="C235" s="378" t="s">
        <v>104</v>
      </c>
      <c r="D235" s="378"/>
      <c r="E235" s="378"/>
      <c r="F235" s="378"/>
      <c r="G235" s="378"/>
      <c r="H235" s="95">
        <v>1</v>
      </c>
    </row>
    <row r="236" spans="1:9" x14ac:dyDescent="0.2">
      <c r="A236" s="43"/>
      <c r="B236" s="44" t="s">
        <v>35</v>
      </c>
      <c r="C236" s="378" t="s">
        <v>105</v>
      </c>
      <c r="D236" s="378"/>
      <c r="E236" s="378"/>
      <c r="F236" s="378"/>
      <c r="G236" s="378"/>
      <c r="H236" s="95">
        <v>1</v>
      </c>
    </row>
    <row r="237" spans="1:9" x14ac:dyDescent="0.2">
      <c r="A237" s="43"/>
      <c r="B237" s="44" t="s">
        <v>35</v>
      </c>
      <c r="C237" s="378" t="s">
        <v>299</v>
      </c>
      <c r="D237" s="378"/>
      <c r="E237" s="378"/>
      <c r="F237" s="378"/>
      <c r="G237" s="378"/>
      <c r="H237" s="95">
        <v>1</v>
      </c>
    </row>
    <row r="238" spans="1:9" x14ac:dyDescent="0.2">
      <c r="A238" s="43"/>
      <c r="B238" s="44" t="s">
        <v>35</v>
      </c>
      <c r="C238" s="378" t="s">
        <v>106</v>
      </c>
      <c r="D238" s="378"/>
      <c r="E238" s="378"/>
      <c r="F238" s="378"/>
      <c r="G238" s="378"/>
      <c r="H238" s="95">
        <v>1</v>
      </c>
    </row>
    <row r="239" spans="1:9" x14ac:dyDescent="0.2">
      <c r="A239" s="43"/>
      <c r="B239" s="44" t="s">
        <v>35</v>
      </c>
      <c r="C239" s="378" t="s">
        <v>107</v>
      </c>
      <c r="D239" s="378"/>
      <c r="E239" s="378"/>
      <c r="F239" s="378"/>
      <c r="G239" s="378"/>
      <c r="H239" s="95">
        <v>1</v>
      </c>
    </row>
    <row r="240" spans="1:9" x14ac:dyDescent="0.2">
      <c r="A240" s="43"/>
      <c r="B240" s="44" t="s">
        <v>35</v>
      </c>
      <c r="C240" s="378" t="s">
        <v>108</v>
      </c>
      <c r="D240" s="378"/>
      <c r="E240" s="378"/>
      <c r="F240" s="378"/>
      <c r="G240" s="378"/>
      <c r="H240" s="95">
        <v>1</v>
      </c>
    </row>
    <row r="241" spans="1:8" x14ac:dyDescent="0.2">
      <c r="A241" s="43"/>
      <c r="B241" s="44" t="s">
        <v>35</v>
      </c>
      <c r="C241" s="378" t="s">
        <v>300</v>
      </c>
      <c r="D241" s="378"/>
      <c r="E241" s="378"/>
      <c r="F241" s="378"/>
      <c r="G241" s="378"/>
      <c r="H241" s="95">
        <v>1</v>
      </c>
    </row>
    <row r="242" spans="1:8" x14ac:dyDescent="0.2">
      <c r="A242" s="43"/>
      <c r="B242" s="44" t="s">
        <v>35</v>
      </c>
      <c r="C242" s="378" t="s">
        <v>109</v>
      </c>
      <c r="D242" s="378"/>
      <c r="E242" s="378"/>
      <c r="F242" s="378"/>
      <c r="G242" s="378"/>
      <c r="H242" s="95">
        <v>1</v>
      </c>
    </row>
    <row r="243" spans="1:8" x14ac:dyDescent="0.2">
      <c r="A243" s="43"/>
      <c r="B243" s="44" t="s">
        <v>35</v>
      </c>
      <c r="C243" s="378" t="s">
        <v>301</v>
      </c>
      <c r="D243" s="378"/>
      <c r="E243" s="378"/>
      <c r="F243" s="378"/>
      <c r="G243" s="378"/>
      <c r="H243" s="95">
        <v>1</v>
      </c>
    </row>
    <row r="244" spans="1:8" x14ac:dyDescent="0.2">
      <c r="A244" s="43"/>
      <c r="B244" s="44" t="s">
        <v>35</v>
      </c>
      <c r="C244" s="378" t="s">
        <v>110</v>
      </c>
      <c r="D244" s="378"/>
      <c r="E244" s="378"/>
      <c r="F244" s="378"/>
      <c r="G244" s="378"/>
      <c r="H244" s="95">
        <v>1</v>
      </c>
    </row>
    <row r="245" spans="1:8" x14ac:dyDescent="0.2">
      <c r="A245" s="43"/>
      <c r="B245" s="44" t="s">
        <v>35</v>
      </c>
      <c r="C245" s="378" t="s">
        <v>302</v>
      </c>
      <c r="D245" s="378"/>
      <c r="E245" s="378"/>
      <c r="F245" s="378"/>
      <c r="G245" s="378"/>
      <c r="H245" s="95">
        <v>1</v>
      </c>
    </row>
    <row r="246" spans="1:8" x14ac:dyDescent="0.2">
      <c r="A246" s="43"/>
      <c r="B246" s="44" t="s">
        <v>35</v>
      </c>
      <c r="C246" s="378" t="s">
        <v>111</v>
      </c>
      <c r="D246" s="378"/>
      <c r="E246" s="378"/>
      <c r="F246" s="378"/>
      <c r="G246" s="378"/>
      <c r="H246" s="95">
        <v>1</v>
      </c>
    </row>
    <row r="247" spans="1:8" x14ac:dyDescent="0.2">
      <c r="A247" s="43"/>
      <c r="B247" s="44"/>
      <c r="C247" s="45"/>
      <c r="D247" s="45"/>
      <c r="E247" s="45"/>
      <c r="F247" s="45"/>
      <c r="G247" s="45"/>
      <c r="H247" s="95">
        <v>1</v>
      </c>
    </row>
    <row r="248" spans="1:8" x14ac:dyDescent="0.2">
      <c r="A248" s="43"/>
      <c r="B248" s="44" t="s">
        <v>159</v>
      </c>
      <c r="C248" s="378" t="s">
        <v>303</v>
      </c>
      <c r="D248" s="378"/>
      <c r="E248" s="378"/>
      <c r="F248" s="378"/>
      <c r="G248" s="378"/>
      <c r="H248" s="95">
        <v>1</v>
      </c>
    </row>
    <row r="249" spans="1:8" ht="76.5" x14ac:dyDescent="0.2">
      <c r="A249" s="43"/>
      <c r="B249" s="44"/>
      <c r="C249" s="378" t="s">
        <v>397</v>
      </c>
      <c r="D249" s="378"/>
      <c r="E249" s="378"/>
      <c r="F249" s="378"/>
      <c r="G249" s="378"/>
      <c r="H249" s="95" t="s">
        <v>482</v>
      </c>
    </row>
    <row r="250" spans="1:8" ht="76.5" x14ac:dyDescent="0.2">
      <c r="A250" s="43"/>
      <c r="B250" s="44"/>
      <c r="C250" s="379" t="s">
        <v>398</v>
      </c>
      <c r="D250" s="379"/>
      <c r="E250" s="379"/>
      <c r="F250" s="379"/>
      <c r="G250" s="379"/>
      <c r="H250" s="95" t="s">
        <v>482</v>
      </c>
    </row>
    <row r="251" spans="1:8" x14ac:dyDescent="0.2">
      <c r="A251" s="43"/>
      <c r="B251" s="44"/>
      <c r="C251" s="45"/>
      <c r="D251" s="45"/>
      <c r="E251" s="45"/>
      <c r="F251" s="45"/>
      <c r="G251" s="45"/>
      <c r="H251" s="95">
        <v>1</v>
      </c>
    </row>
    <row r="252" spans="1:8" x14ac:dyDescent="0.2">
      <c r="A252" s="43"/>
      <c r="B252" s="44" t="s">
        <v>160</v>
      </c>
      <c r="C252" s="378" t="s">
        <v>304</v>
      </c>
      <c r="D252" s="378"/>
      <c r="E252" s="378"/>
      <c r="F252" s="378"/>
      <c r="G252" s="378"/>
      <c r="H252" s="95">
        <v>1</v>
      </c>
    </row>
    <row r="253" spans="1:8" ht="63.75" x14ac:dyDescent="0.2">
      <c r="A253" s="43"/>
      <c r="B253" s="44"/>
      <c r="C253" s="378" t="s">
        <v>399</v>
      </c>
      <c r="D253" s="378"/>
      <c r="E253" s="378"/>
      <c r="F253" s="378"/>
      <c r="G253" s="378"/>
      <c r="H253" s="95" t="s">
        <v>478</v>
      </c>
    </row>
    <row r="254" spans="1:8" ht="63.75" x14ac:dyDescent="0.2">
      <c r="A254" s="43"/>
      <c r="B254" s="44"/>
      <c r="C254" s="378" t="s">
        <v>400</v>
      </c>
      <c r="D254" s="378"/>
      <c r="E254" s="378"/>
      <c r="F254" s="378"/>
      <c r="G254" s="378"/>
      <c r="H254" s="95" t="s">
        <v>478</v>
      </c>
    </row>
    <row r="255" spans="1:8" ht="51" x14ac:dyDescent="0.2">
      <c r="A255" s="43"/>
      <c r="B255" s="44"/>
      <c r="C255" s="378" t="s">
        <v>401</v>
      </c>
      <c r="D255" s="378"/>
      <c r="E255" s="378"/>
      <c r="F255" s="378"/>
      <c r="G255" s="378"/>
      <c r="H255" s="95" t="s">
        <v>475</v>
      </c>
    </row>
    <row r="256" spans="1:8" x14ac:dyDescent="0.2">
      <c r="A256" s="43"/>
      <c r="B256" s="44" t="s">
        <v>35</v>
      </c>
      <c r="C256" s="378" t="s">
        <v>305</v>
      </c>
      <c r="D256" s="378"/>
      <c r="E256" s="378"/>
      <c r="F256" s="378"/>
      <c r="G256" s="378"/>
      <c r="H256" s="95">
        <v>1</v>
      </c>
    </row>
    <row r="257" spans="1:8" ht="38.25" x14ac:dyDescent="0.2">
      <c r="A257" s="43"/>
      <c r="B257" s="44" t="s">
        <v>35</v>
      </c>
      <c r="C257" s="378" t="s">
        <v>402</v>
      </c>
      <c r="D257" s="378"/>
      <c r="E257" s="378"/>
      <c r="F257" s="378"/>
      <c r="G257" s="378"/>
      <c r="H257" s="95" t="s">
        <v>476</v>
      </c>
    </row>
    <row r="258" spans="1:8" x14ac:dyDescent="0.2">
      <c r="A258" s="43"/>
      <c r="B258" s="44"/>
      <c r="C258" s="378" t="s">
        <v>306</v>
      </c>
      <c r="D258" s="378"/>
      <c r="E258" s="378"/>
      <c r="F258" s="378"/>
      <c r="G258" s="378"/>
      <c r="H258" s="95">
        <v>1</v>
      </c>
    </row>
    <row r="259" spans="1:8" x14ac:dyDescent="0.2">
      <c r="A259" s="43"/>
      <c r="B259" s="44"/>
      <c r="C259" s="378" t="s">
        <v>236</v>
      </c>
      <c r="D259" s="378"/>
      <c r="E259" s="378"/>
      <c r="F259" s="378"/>
      <c r="G259" s="378"/>
      <c r="H259" s="95">
        <v>1</v>
      </c>
    </row>
    <row r="260" spans="1:8" x14ac:dyDescent="0.2">
      <c r="A260" s="43"/>
      <c r="B260" s="44"/>
      <c r="C260" s="378"/>
      <c r="D260" s="378"/>
      <c r="E260" s="378"/>
      <c r="F260" s="378"/>
      <c r="G260" s="378"/>
      <c r="H260" s="95">
        <v>1</v>
      </c>
    </row>
    <row r="261" spans="1:8" x14ac:dyDescent="0.2">
      <c r="A261" s="43"/>
      <c r="B261" s="44" t="s">
        <v>161</v>
      </c>
      <c r="C261" s="80" t="s">
        <v>403</v>
      </c>
      <c r="D261" s="79"/>
      <c r="E261" s="79"/>
      <c r="F261" s="79"/>
      <c r="G261" s="79"/>
      <c r="H261" s="95">
        <v>1</v>
      </c>
    </row>
    <row r="262" spans="1:8" ht="25.5" x14ac:dyDescent="0.2">
      <c r="A262" s="43"/>
      <c r="B262" s="44"/>
      <c r="C262" s="379" t="s">
        <v>404</v>
      </c>
      <c r="D262" s="379"/>
      <c r="E262" s="379"/>
      <c r="F262" s="379"/>
      <c r="G262" s="379"/>
      <c r="H262" s="95" t="s">
        <v>477</v>
      </c>
    </row>
    <row r="263" spans="1:8" ht="76.5" x14ac:dyDescent="0.2">
      <c r="A263" s="43"/>
      <c r="B263" s="44"/>
      <c r="C263" s="379" t="s">
        <v>405</v>
      </c>
      <c r="D263" s="379"/>
      <c r="E263" s="379"/>
      <c r="F263" s="379"/>
      <c r="G263" s="379"/>
      <c r="H263" s="95" t="s">
        <v>482</v>
      </c>
    </row>
    <row r="264" spans="1:8" ht="102" x14ac:dyDescent="0.2">
      <c r="A264" s="43"/>
      <c r="B264" s="44"/>
      <c r="C264" s="379" t="s">
        <v>406</v>
      </c>
      <c r="D264" s="379"/>
      <c r="E264" s="379"/>
      <c r="F264" s="379"/>
      <c r="G264" s="379"/>
      <c r="H264" s="95" t="s">
        <v>479</v>
      </c>
    </row>
    <row r="265" spans="1:8" x14ac:dyDescent="0.2">
      <c r="A265" s="43"/>
      <c r="B265" s="44"/>
      <c r="C265" s="80"/>
      <c r="D265" s="79"/>
      <c r="E265" s="79"/>
      <c r="F265" s="79"/>
      <c r="G265" s="79"/>
      <c r="H265" s="95">
        <v>1</v>
      </c>
    </row>
    <row r="266" spans="1:8" x14ac:dyDescent="0.2">
      <c r="A266" s="43"/>
      <c r="B266" s="44" t="s">
        <v>31</v>
      </c>
      <c r="C266" s="80" t="s">
        <v>307</v>
      </c>
      <c r="D266" s="79"/>
      <c r="E266" s="79"/>
      <c r="F266" s="79"/>
      <c r="G266" s="79"/>
      <c r="H266" s="95">
        <v>1</v>
      </c>
    </row>
    <row r="267" spans="1:8" ht="63.75" x14ac:dyDescent="0.2">
      <c r="A267" s="43"/>
      <c r="B267" s="44"/>
      <c r="C267" s="379" t="s">
        <v>407</v>
      </c>
      <c r="D267" s="379"/>
      <c r="E267" s="379"/>
      <c r="F267" s="379"/>
      <c r="G267" s="379"/>
      <c r="H267" s="95" t="s">
        <v>484</v>
      </c>
    </row>
    <row r="268" spans="1:8" x14ac:dyDescent="0.2">
      <c r="A268" s="43"/>
      <c r="B268" s="44"/>
      <c r="C268" s="80"/>
      <c r="D268" s="79"/>
      <c r="E268" s="79"/>
      <c r="F268" s="79"/>
      <c r="G268" s="79"/>
      <c r="H268" s="95">
        <v>1</v>
      </c>
    </row>
    <row r="269" spans="1:8" x14ac:dyDescent="0.2">
      <c r="A269" s="43"/>
      <c r="B269" s="44" t="s">
        <v>33</v>
      </c>
      <c r="C269" s="80" t="s">
        <v>308</v>
      </c>
      <c r="D269" s="79"/>
      <c r="E269" s="79"/>
      <c r="F269" s="79"/>
      <c r="G269" s="79"/>
      <c r="H269" s="95">
        <v>1</v>
      </c>
    </row>
    <row r="270" spans="1:8" ht="89.25" x14ac:dyDescent="0.2">
      <c r="A270" s="43"/>
      <c r="B270" s="44"/>
      <c r="C270" s="379" t="s">
        <v>408</v>
      </c>
      <c r="D270" s="379"/>
      <c r="E270" s="379"/>
      <c r="F270" s="379"/>
      <c r="G270" s="379"/>
      <c r="H270" s="95" t="s">
        <v>480</v>
      </c>
    </row>
    <row r="271" spans="1:8" x14ac:dyDescent="0.2">
      <c r="A271" s="43"/>
      <c r="B271" s="44"/>
      <c r="C271" s="80"/>
      <c r="D271" s="79"/>
      <c r="E271" s="79"/>
      <c r="F271" s="79"/>
      <c r="G271" s="79"/>
      <c r="H271" s="95">
        <v>1</v>
      </c>
    </row>
    <row r="272" spans="1:8" x14ac:dyDescent="0.2">
      <c r="A272" s="43"/>
      <c r="B272" s="44"/>
      <c r="C272" s="379" t="s">
        <v>309</v>
      </c>
      <c r="D272" s="379"/>
      <c r="E272" s="379"/>
      <c r="F272" s="379"/>
      <c r="G272" s="379"/>
      <c r="H272" s="95">
        <v>1</v>
      </c>
    </row>
    <row r="273" spans="1:8" x14ac:dyDescent="0.2">
      <c r="A273" s="43"/>
      <c r="B273" s="44" t="s">
        <v>35</v>
      </c>
      <c r="C273" s="378" t="s">
        <v>112</v>
      </c>
      <c r="D273" s="378"/>
      <c r="E273" s="378"/>
      <c r="F273" s="378"/>
      <c r="G273" s="378"/>
      <c r="H273" s="95">
        <v>1</v>
      </c>
    </row>
    <row r="274" spans="1:8" x14ac:dyDescent="0.2">
      <c r="A274" s="43"/>
      <c r="B274" s="44" t="s">
        <v>35</v>
      </c>
      <c r="C274" s="378" t="s">
        <v>34</v>
      </c>
      <c r="D274" s="378"/>
      <c r="E274" s="378"/>
      <c r="F274" s="378"/>
      <c r="G274" s="378"/>
      <c r="H274" s="95">
        <v>1</v>
      </c>
    </row>
    <row r="275" spans="1:8" x14ac:dyDescent="0.2">
      <c r="A275" s="43"/>
      <c r="B275" s="44" t="s">
        <v>35</v>
      </c>
      <c r="C275" s="378" t="s">
        <v>113</v>
      </c>
      <c r="D275" s="378"/>
      <c r="E275" s="378"/>
      <c r="F275" s="378"/>
      <c r="G275" s="378"/>
      <c r="H275" s="95">
        <v>1</v>
      </c>
    </row>
    <row r="276" spans="1:8" x14ac:dyDescent="0.2">
      <c r="A276" s="43"/>
      <c r="B276" s="44" t="s">
        <v>35</v>
      </c>
      <c r="C276" s="378" t="s">
        <v>114</v>
      </c>
      <c r="D276" s="378"/>
      <c r="E276" s="378"/>
      <c r="F276" s="378"/>
      <c r="G276" s="378"/>
      <c r="H276" s="95">
        <v>1</v>
      </c>
    </row>
    <row r="277" spans="1:8" x14ac:dyDescent="0.2">
      <c r="A277" s="43"/>
      <c r="B277" s="44" t="s">
        <v>35</v>
      </c>
      <c r="C277" s="378" t="s">
        <v>115</v>
      </c>
      <c r="D277" s="378"/>
      <c r="E277" s="378"/>
      <c r="F277" s="378"/>
      <c r="G277" s="378"/>
      <c r="H277" s="95">
        <v>1</v>
      </c>
    </row>
    <row r="278" spans="1:8" x14ac:dyDescent="0.2">
      <c r="A278" s="43"/>
      <c r="B278" s="44" t="s">
        <v>35</v>
      </c>
      <c r="C278" s="378" t="s">
        <v>116</v>
      </c>
      <c r="D278" s="378"/>
      <c r="E278" s="378"/>
      <c r="F278" s="378"/>
      <c r="G278" s="378"/>
      <c r="H278" s="95">
        <v>1</v>
      </c>
    </row>
    <row r="279" spans="1:8" x14ac:dyDescent="0.2">
      <c r="A279" s="43"/>
      <c r="B279" s="44" t="s">
        <v>35</v>
      </c>
      <c r="C279" s="378" t="s">
        <v>117</v>
      </c>
      <c r="D279" s="378"/>
      <c r="E279" s="378"/>
      <c r="F279" s="378"/>
      <c r="G279" s="378"/>
      <c r="H279" s="95">
        <v>1</v>
      </c>
    </row>
    <row r="280" spans="1:8" x14ac:dyDescent="0.2">
      <c r="A280" s="43"/>
      <c r="B280" s="44" t="s">
        <v>35</v>
      </c>
      <c r="C280" s="378" t="s">
        <v>118</v>
      </c>
      <c r="D280" s="378"/>
      <c r="E280" s="378"/>
      <c r="F280" s="378"/>
      <c r="G280" s="378"/>
      <c r="H280" s="95">
        <v>1</v>
      </c>
    </row>
    <row r="281" spans="1:8" x14ac:dyDescent="0.2">
      <c r="A281" s="43"/>
      <c r="B281" s="44"/>
      <c r="C281" s="378"/>
      <c r="D281" s="378"/>
      <c r="E281" s="378"/>
      <c r="F281" s="378"/>
      <c r="G281" s="378"/>
      <c r="H281" s="95">
        <v>1</v>
      </c>
    </row>
    <row r="282" spans="1:8" x14ac:dyDescent="0.2">
      <c r="A282" s="43"/>
      <c r="B282" s="44"/>
      <c r="C282" s="379" t="s">
        <v>310</v>
      </c>
      <c r="D282" s="379"/>
      <c r="E282" s="379"/>
      <c r="F282" s="379"/>
      <c r="G282" s="379"/>
      <c r="H282" s="95">
        <v>1</v>
      </c>
    </row>
    <row r="283" spans="1:8" x14ac:dyDescent="0.2">
      <c r="A283" s="43"/>
      <c r="B283" s="44"/>
      <c r="C283" s="80"/>
      <c r="D283" s="79"/>
      <c r="E283" s="79"/>
      <c r="F283" s="79"/>
      <c r="G283" s="79"/>
      <c r="H283" s="95">
        <v>1</v>
      </c>
    </row>
    <row r="284" spans="1:8" x14ac:dyDescent="0.2">
      <c r="A284" s="43"/>
      <c r="B284" s="44" t="s">
        <v>35</v>
      </c>
      <c r="C284" s="379" t="s">
        <v>119</v>
      </c>
      <c r="D284" s="379"/>
      <c r="E284" s="379"/>
      <c r="F284" s="379"/>
      <c r="G284" s="379"/>
      <c r="H284" s="95">
        <v>1</v>
      </c>
    </row>
    <row r="285" spans="1:8" x14ac:dyDescent="0.2">
      <c r="A285" s="43"/>
      <c r="B285" s="44" t="s">
        <v>35</v>
      </c>
      <c r="C285" s="379" t="s">
        <v>120</v>
      </c>
      <c r="D285" s="379"/>
      <c r="E285" s="379"/>
      <c r="F285" s="379"/>
      <c r="G285" s="379"/>
      <c r="H285" s="95">
        <v>1</v>
      </c>
    </row>
    <row r="286" spans="1:8" ht="25.5" x14ac:dyDescent="0.2">
      <c r="A286" s="43"/>
      <c r="B286" s="44" t="s">
        <v>35</v>
      </c>
      <c r="C286" s="379" t="s">
        <v>121</v>
      </c>
      <c r="D286" s="379"/>
      <c r="E286" s="379"/>
      <c r="F286" s="379"/>
      <c r="G286" s="379"/>
      <c r="H286" s="95" t="s">
        <v>477</v>
      </c>
    </row>
    <row r="287" spans="1:8" x14ac:dyDescent="0.2">
      <c r="A287" s="43"/>
      <c r="B287" s="44" t="s">
        <v>35</v>
      </c>
      <c r="C287" s="379" t="s">
        <v>118</v>
      </c>
      <c r="D287" s="379"/>
      <c r="E287" s="379"/>
      <c r="F287" s="379"/>
      <c r="G287" s="379"/>
      <c r="H287" s="95">
        <v>1</v>
      </c>
    </row>
    <row r="288" spans="1:8" x14ac:dyDescent="0.2">
      <c r="A288" s="43"/>
      <c r="B288" s="44"/>
      <c r="C288" s="80"/>
      <c r="D288" s="79"/>
      <c r="E288" s="79"/>
      <c r="F288" s="79"/>
      <c r="G288" s="79"/>
      <c r="H288" s="95">
        <v>1</v>
      </c>
    </row>
    <row r="289" spans="1:12" x14ac:dyDescent="0.2">
      <c r="A289" s="43"/>
      <c r="B289" s="44"/>
      <c r="C289" s="379" t="s">
        <v>122</v>
      </c>
      <c r="D289" s="379"/>
      <c r="E289" s="379"/>
      <c r="F289" s="379"/>
      <c r="G289" s="379"/>
      <c r="H289" s="95">
        <v>1</v>
      </c>
    </row>
    <row r="290" spans="1:12" x14ac:dyDescent="0.2">
      <c r="A290" s="43"/>
      <c r="B290" s="44"/>
      <c r="C290" s="80"/>
      <c r="D290" s="79"/>
      <c r="E290" s="79"/>
      <c r="F290" s="79"/>
      <c r="G290" s="79"/>
      <c r="H290" s="95">
        <v>1</v>
      </c>
    </row>
    <row r="291" spans="1:12" x14ac:dyDescent="0.2">
      <c r="A291" s="43"/>
      <c r="B291" s="44" t="s">
        <v>35</v>
      </c>
      <c r="C291" s="379" t="s">
        <v>409</v>
      </c>
      <c r="D291" s="379"/>
      <c r="E291" s="379"/>
      <c r="F291" s="379"/>
      <c r="G291" s="379"/>
      <c r="H291" s="95">
        <v>1</v>
      </c>
    </row>
    <row r="292" spans="1:12" x14ac:dyDescent="0.2">
      <c r="A292" s="43"/>
      <c r="B292" s="44" t="s">
        <v>35</v>
      </c>
      <c r="C292" s="379" t="s">
        <v>123</v>
      </c>
      <c r="D292" s="379"/>
      <c r="E292" s="379"/>
      <c r="F292" s="379"/>
      <c r="G292" s="379"/>
      <c r="H292" s="95">
        <v>1</v>
      </c>
    </row>
    <row r="293" spans="1:12" x14ac:dyDescent="0.2">
      <c r="A293" s="43"/>
      <c r="B293" s="44" t="s">
        <v>35</v>
      </c>
      <c r="C293" s="379" t="s">
        <v>124</v>
      </c>
      <c r="D293" s="379"/>
      <c r="E293" s="379"/>
      <c r="F293" s="379"/>
      <c r="G293" s="379"/>
      <c r="H293" s="95">
        <v>1</v>
      </c>
    </row>
    <row r="294" spans="1:12" x14ac:dyDescent="0.2">
      <c r="A294" s="43"/>
      <c r="B294" s="44" t="s">
        <v>35</v>
      </c>
      <c r="C294" s="379" t="s">
        <v>125</v>
      </c>
      <c r="D294" s="379"/>
      <c r="E294" s="379"/>
      <c r="F294" s="379"/>
      <c r="G294" s="379"/>
      <c r="H294" s="95">
        <v>1</v>
      </c>
    </row>
    <row r="295" spans="1:12" x14ac:dyDescent="0.2">
      <c r="A295" s="43"/>
      <c r="B295" s="44" t="s">
        <v>35</v>
      </c>
      <c r="C295" s="379" t="s">
        <v>126</v>
      </c>
      <c r="D295" s="379"/>
      <c r="E295" s="379"/>
      <c r="F295" s="379"/>
      <c r="G295" s="379"/>
      <c r="H295" s="95">
        <v>1</v>
      </c>
    </row>
    <row r="296" spans="1:12" x14ac:dyDescent="0.2">
      <c r="A296" s="43"/>
      <c r="B296" s="44" t="s">
        <v>35</v>
      </c>
      <c r="C296" s="379" t="s">
        <v>127</v>
      </c>
      <c r="D296" s="379"/>
      <c r="E296" s="379"/>
      <c r="F296" s="379"/>
      <c r="G296" s="379"/>
      <c r="H296" s="95">
        <v>1</v>
      </c>
    </row>
    <row r="297" spans="1:12" x14ac:dyDescent="0.2">
      <c r="A297" s="43"/>
      <c r="B297" s="44"/>
      <c r="C297" s="80"/>
      <c r="D297" s="79"/>
      <c r="E297" s="79"/>
      <c r="F297" s="79"/>
      <c r="G297" s="79"/>
      <c r="H297" s="95">
        <v>1</v>
      </c>
    </row>
    <row r="298" spans="1:12" ht="25.5" x14ac:dyDescent="0.2">
      <c r="A298" s="43"/>
      <c r="B298" s="44"/>
      <c r="C298" s="379" t="s">
        <v>128</v>
      </c>
      <c r="D298" s="379"/>
      <c r="E298" s="379"/>
      <c r="F298" s="379"/>
      <c r="G298" s="379"/>
      <c r="H298" s="95" t="s">
        <v>477</v>
      </c>
    </row>
    <row r="299" spans="1:12" x14ac:dyDescent="0.2">
      <c r="A299" s="43"/>
      <c r="B299" s="44"/>
      <c r="C299" s="378"/>
      <c r="D299" s="378"/>
      <c r="E299" s="378"/>
      <c r="F299" s="378"/>
      <c r="G299" s="378"/>
      <c r="H299" s="95">
        <v>1</v>
      </c>
    </row>
    <row r="300" spans="1:12" x14ac:dyDescent="0.2">
      <c r="A300" s="43"/>
      <c r="B300" s="44"/>
      <c r="C300" s="378"/>
      <c r="D300" s="378"/>
      <c r="E300" s="378"/>
      <c r="F300" s="378"/>
      <c r="G300" s="378"/>
      <c r="H300" s="95">
        <v>1</v>
      </c>
    </row>
    <row r="301" spans="1:12" x14ac:dyDescent="0.2">
      <c r="A301" s="43"/>
      <c r="B301" s="42"/>
      <c r="C301" s="380" t="s">
        <v>129</v>
      </c>
      <c r="D301" s="380"/>
      <c r="E301" s="380"/>
      <c r="F301" s="380"/>
      <c r="G301" s="380"/>
      <c r="H301" s="95">
        <v>1</v>
      </c>
      <c r="K301" s="47"/>
      <c r="L301" s="47"/>
    </row>
    <row r="302" spans="1:12" s="47" customFormat="1" x14ac:dyDescent="0.2">
      <c r="A302" s="43"/>
      <c r="B302" s="44"/>
      <c r="C302" s="378"/>
      <c r="D302" s="378"/>
      <c r="E302" s="378"/>
      <c r="F302" s="378"/>
      <c r="G302" s="378"/>
      <c r="H302" s="95">
        <v>1</v>
      </c>
      <c r="I302" s="2"/>
      <c r="J302" s="2"/>
      <c r="K302" s="2"/>
      <c r="L302" s="2"/>
    </row>
    <row r="303" spans="1:12" x14ac:dyDescent="0.2">
      <c r="A303" s="43"/>
      <c r="B303" s="44" t="s">
        <v>159</v>
      </c>
      <c r="C303" s="378" t="s">
        <v>311</v>
      </c>
      <c r="D303" s="378"/>
      <c r="E303" s="378"/>
      <c r="F303" s="378"/>
      <c r="G303" s="378"/>
      <c r="H303" s="95">
        <v>1</v>
      </c>
    </row>
    <row r="304" spans="1:12" x14ac:dyDescent="0.2">
      <c r="A304" s="43"/>
      <c r="B304" s="44"/>
      <c r="C304" s="378"/>
      <c r="D304" s="378"/>
      <c r="E304" s="378"/>
      <c r="F304" s="378"/>
      <c r="G304" s="378"/>
      <c r="H304" s="95">
        <v>1</v>
      </c>
    </row>
    <row r="305" spans="1:10" x14ac:dyDescent="0.2">
      <c r="A305" s="43"/>
      <c r="B305" s="44"/>
      <c r="C305" s="378" t="s">
        <v>410</v>
      </c>
      <c r="D305" s="378"/>
      <c r="E305" s="378"/>
      <c r="F305" s="378"/>
      <c r="G305" s="378"/>
      <c r="H305" s="95">
        <v>1</v>
      </c>
    </row>
    <row r="306" spans="1:10" x14ac:dyDescent="0.2">
      <c r="A306" s="43"/>
      <c r="B306" s="44" t="s">
        <v>35</v>
      </c>
      <c r="C306" s="378" t="s">
        <v>312</v>
      </c>
      <c r="D306" s="378"/>
      <c r="E306" s="378"/>
      <c r="F306" s="378"/>
      <c r="G306" s="378"/>
      <c r="H306" s="95">
        <v>1</v>
      </c>
    </row>
    <row r="307" spans="1:10" x14ac:dyDescent="0.2">
      <c r="A307" s="43"/>
      <c r="B307" s="44" t="s">
        <v>35</v>
      </c>
      <c r="C307" s="378" t="s">
        <v>313</v>
      </c>
      <c r="D307" s="378"/>
      <c r="E307" s="378"/>
      <c r="F307" s="378"/>
      <c r="G307" s="378"/>
      <c r="H307" s="95">
        <v>1</v>
      </c>
    </row>
    <row r="308" spans="1:10" x14ac:dyDescent="0.2">
      <c r="A308" s="43"/>
      <c r="B308" s="44" t="s">
        <v>35</v>
      </c>
      <c r="C308" s="378" t="s">
        <v>314</v>
      </c>
      <c r="D308" s="378"/>
      <c r="E308" s="378"/>
      <c r="F308" s="378"/>
      <c r="G308" s="378"/>
      <c r="H308" s="95">
        <v>1</v>
      </c>
    </row>
    <row r="309" spans="1:10" x14ac:dyDescent="0.2">
      <c r="A309" s="43"/>
      <c r="B309" s="44" t="s">
        <v>35</v>
      </c>
      <c r="C309" s="378" t="s">
        <v>315</v>
      </c>
      <c r="D309" s="378"/>
      <c r="E309" s="378"/>
      <c r="F309" s="378"/>
      <c r="G309" s="378"/>
      <c r="H309" s="95">
        <v>1</v>
      </c>
    </row>
    <row r="310" spans="1:10" x14ac:dyDescent="0.2">
      <c r="A310" s="43"/>
      <c r="B310" s="44"/>
      <c r="C310" s="378"/>
      <c r="D310" s="378"/>
      <c r="E310" s="378"/>
      <c r="F310" s="378"/>
      <c r="G310" s="378"/>
      <c r="H310" s="95">
        <v>1</v>
      </c>
    </row>
    <row r="311" spans="1:10" ht="127.5" x14ac:dyDescent="0.2">
      <c r="A311" s="43"/>
      <c r="B311" s="44"/>
      <c r="C311" s="379" t="s">
        <v>411</v>
      </c>
      <c r="D311" s="379"/>
      <c r="E311" s="379"/>
      <c r="F311" s="379"/>
      <c r="G311" s="379"/>
      <c r="H311" s="95" t="s">
        <v>483</v>
      </c>
    </row>
    <row r="312" spans="1:10" ht="63.75" x14ac:dyDescent="0.2">
      <c r="A312" s="43"/>
      <c r="B312" s="44"/>
      <c r="C312" s="378" t="s">
        <v>412</v>
      </c>
      <c r="D312" s="378"/>
      <c r="E312" s="378"/>
      <c r="F312" s="378"/>
      <c r="G312" s="378"/>
      <c r="H312" s="95" t="s">
        <v>478</v>
      </c>
    </row>
    <row r="313" spans="1:10" x14ac:dyDescent="0.2">
      <c r="A313" s="43"/>
      <c r="B313" s="44"/>
      <c r="C313" s="378"/>
      <c r="D313" s="378"/>
      <c r="E313" s="378"/>
      <c r="F313" s="378"/>
      <c r="G313" s="378"/>
      <c r="H313" s="95">
        <v>1</v>
      </c>
    </row>
    <row r="314" spans="1:10" x14ac:dyDescent="0.2">
      <c r="A314" s="43"/>
      <c r="B314" s="44"/>
      <c r="C314" s="378" t="s">
        <v>152</v>
      </c>
      <c r="D314" s="378"/>
      <c r="E314" s="378"/>
      <c r="F314" s="378"/>
      <c r="G314" s="378"/>
      <c r="H314" s="95">
        <v>1</v>
      </c>
    </row>
    <row r="315" spans="1:10" x14ac:dyDescent="0.2">
      <c r="A315" s="43"/>
      <c r="B315" s="44" t="s">
        <v>35</v>
      </c>
      <c r="C315" s="378" t="s">
        <v>130</v>
      </c>
      <c r="D315" s="378"/>
      <c r="E315" s="378"/>
      <c r="F315" s="378"/>
      <c r="G315" s="378"/>
      <c r="H315" s="95">
        <v>1</v>
      </c>
      <c r="J315" s="47"/>
    </row>
    <row r="316" spans="1:10" x14ac:dyDescent="0.2">
      <c r="A316" s="43"/>
      <c r="B316" s="44" t="s">
        <v>35</v>
      </c>
      <c r="C316" s="378" t="s">
        <v>131</v>
      </c>
      <c r="D316" s="378"/>
      <c r="E316" s="378"/>
      <c r="F316" s="378"/>
      <c r="G316" s="378"/>
      <c r="H316" s="95">
        <v>1</v>
      </c>
      <c r="I316" s="47"/>
    </row>
    <row r="317" spans="1:10" x14ac:dyDescent="0.2">
      <c r="A317" s="43"/>
      <c r="B317" s="44" t="s">
        <v>35</v>
      </c>
      <c r="C317" s="378" t="s">
        <v>153</v>
      </c>
      <c r="D317" s="378"/>
      <c r="E317" s="378"/>
      <c r="F317" s="378"/>
      <c r="G317" s="378"/>
      <c r="H317" s="95">
        <v>1</v>
      </c>
    </row>
    <row r="318" spans="1:10" x14ac:dyDescent="0.2">
      <c r="A318" s="43"/>
      <c r="B318" s="44" t="s">
        <v>35</v>
      </c>
      <c r="C318" s="378" t="s">
        <v>132</v>
      </c>
      <c r="D318" s="378"/>
      <c r="E318" s="378"/>
      <c r="F318" s="378"/>
      <c r="G318" s="378"/>
      <c r="H318" s="95">
        <v>1</v>
      </c>
    </row>
    <row r="319" spans="1:10" ht="102" x14ac:dyDescent="0.2">
      <c r="A319" s="43"/>
      <c r="B319" s="44"/>
      <c r="C319" s="379" t="s">
        <v>413</v>
      </c>
      <c r="D319" s="379"/>
      <c r="E319" s="379"/>
      <c r="F319" s="379"/>
      <c r="G319" s="379"/>
      <c r="H319" s="95" t="s">
        <v>479</v>
      </c>
    </row>
    <row r="320" spans="1:10" x14ac:dyDescent="0.2">
      <c r="A320" s="43"/>
      <c r="B320" s="44"/>
      <c r="C320" s="378"/>
      <c r="D320" s="378"/>
      <c r="E320" s="378"/>
      <c r="F320" s="378"/>
      <c r="G320" s="378"/>
      <c r="H320" s="95">
        <v>1</v>
      </c>
    </row>
    <row r="321" spans="1:8" x14ac:dyDescent="0.2">
      <c r="A321" s="43"/>
      <c r="B321" s="44"/>
      <c r="C321" s="378"/>
      <c r="D321" s="378"/>
      <c r="E321" s="378"/>
      <c r="F321" s="378"/>
      <c r="G321" s="378"/>
      <c r="H321" s="95">
        <v>1</v>
      </c>
    </row>
    <row r="322" spans="1:8" x14ac:dyDescent="0.2">
      <c r="A322" s="43"/>
      <c r="B322" s="44" t="s">
        <v>160</v>
      </c>
      <c r="C322" s="378" t="s">
        <v>316</v>
      </c>
      <c r="D322" s="378"/>
      <c r="E322" s="378"/>
      <c r="F322" s="378"/>
      <c r="G322" s="378"/>
      <c r="H322" s="95">
        <v>1</v>
      </c>
    </row>
    <row r="323" spans="1:8" x14ac:dyDescent="0.2">
      <c r="A323" s="43"/>
      <c r="B323" s="44"/>
      <c r="C323" s="378"/>
      <c r="D323" s="378"/>
      <c r="E323" s="378"/>
      <c r="F323" s="378"/>
      <c r="G323" s="378"/>
      <c r="H323" s="95">
        <v>1</v>
      </c>
    </row>
    <row r="324" spans="1:8" ht="76.5" x14ac:dyDescent="0.2">
      <c r="A324" s="43"/>
      <c r="B324" s="44"/>
      <c r="C324" s="378" t="s">
        <v>414</v>
      </c>
      <c r="D324" s="378"/>
      <c r="E324" s="378"/>
      <c r="F324" s="378"/>
      <c r="G324" s="378"/>
      <c r="H324" s="95" t="s">
        <v>482</v>
      </c>
    </row>
    <row r="325" spans="1:8" x14ac:dyDescent="0.2">
      <c r="A325" s="43"/>
      <c r="B325" s="44"/>
      <c r="C325" s="378"/>
      <c r="D325" s="378"/>
      <c r="E325" s="378"/>
      <c r="F325" s="378"/>
      <c r="G325" s="378"/>
      <c r="H325" s="95">
        <v>1</v>
      </c>
    </row>
    <row r="326" spans="1:8" x14ac:dyDescent="0.2">
      <c r="A326" s="43"/>
      <c r="B326" s="44" t="s">
        <v>161</v>
      </c>
      <c r="C326" s="378" t="s">
        <v>317</v>
      </c>
      <c r="D326" s="378"/>
      <c r="E326" s="378"/>
      <c r="F326" s="378"/>
      <c r="G326" s="378"/>
      <c r="H326" s="95">
        <v>1</v>
      </c>
    </row>
    <row r="327" spans="1:8" x14ac:dyDescent="0.2">
      <c r="A327" s="43"/>
      <c r="B327" s="44"/>
      <c r="C327" s="378"/>
      <c r="D327" s="378"/>
      <c r="E327" s="378"/>
      <c r="F327" s="378"/>
      <c r="G327" s="378"/>
      <c r="H327" s="95">
        <v>1</v>
      </c>
    </row>
    <row r="328" spans="1:8" ht="76.5" x14ac:dyDescent="0.2">
      <c r="A328" s="43"/>
      <c r="B328" s="44"/>
      <c r="C328" s="378" t="s">
        <v>415</v>
      </c>
      <c r="D328" s="378"/>
      <c r="E328" s="378"/>
      <c r="F328" s="378"/>
      <c r="G328" s="378"/>
      <c r="H328" s="95" t="s">
        <v>482</v>
      </c>
    </row>
    <row r="329" spans="1:8" x14ac:dyDescent="0.2">
      <c r="A329" s="43"/>
      <c r="B329" s="44"/>
      <c r="C329" s="378"/>
      <c r="D329" s="378"/>
      <c r="E329" s="378"/>
      <c r="F329" s="378"/>
      <c r="G329" s="378"/>
      <c r="H329" s="95">
        <v>1</v>
      </c>
    </row>
    <row r="330" spans="1:8" x14ac:dyDescent="0.2">
      <c r="A330" s="43"/>
      <c r="B330" s="44" t="s">
        <v>31</v>
      </c>
      <c r="C330" s="378" t="s">
        <v>318</v>
      </c>
      <c r="D330" s="378"/>
      <c r="E330" s="378"/>
      <c r="F330" s="378"/>
      <c r="G330" s="378"/>
      <c r="H330" s="95">
        <v>1</v>
      </c>
    </row>
    <row r="331" spans="1:8" x14ac:dyDescent="0.2">
      <c r="A331" s="43"/>
      <c r="B331" s="44"/>
      <c r="C331" s="378"/>
      <c r="D331" s="378"/>
      <c r="E331" s="378"/>
      <c r="F331" s="378"/>
      <c r="G331" s="378"/>
      <c r="H331" s="95">
        <v>1</v>
      </c>
    </row>
    <row r="332" spans="1:8" ht="38.25" x14ac:dyDescent="0.2">
      <c r="A332" s="43"/>
      <c r="B332" s="44"/>
      <c r="C332" s="378" t="s">
        <v>416</v>
      </c>
      <c r="D332" s="378"/>
      <c r="E332" s="378"/>
      <c r="F332" s="378"/>
      <c r="G332" s="378"/>
      <c r="H332" s="95" t="s">
        <v>476</v>
      </c>
    </row>
    <row r="333" spans="1:8" x14ac:dyDescent="0.2">
      <c r="A333" s="43"/>
      <c r="B333" s="44"/>
      <c r="C333" s="378"/>
      <c r="D333" s="378"/>
      <c r="E333" s="378"/>
      <c r="F333" s="378"/>
      <c r="G333" s="378"/>
      <c r="H333" s="95">
        <v>1</v>
      </c>
    </row>
    <row r="334" spans="1:8" x14ac:dyDescent="0.2">
      <c r="A334" s="43"/>
      <c r="B334" s="44"/>
      <c r="C334" s="378"/>
      <c r="D334" s="378"/>
      <c r="E334" s="378"/>
      <c r="F334" s="378"/>
      <c r="G334" s="378"/>
      <c r="H334" s="95">
        <v>1</v>
      </c>
    </row>
    <row r="335" spans="1:8" x14ac:dyDescent="0.2">
      <c r="A335" s="43"/>
      <c r="B335" s="44"/>
      <c r="C335" s="378" t="s">
        <v>152</v>
      </c>
      <c r="D335" s="378"/>
      <c r="E335" s="378"/>
      <c r="F335" s="378"/>
      <c r="G335" s="378"/>
      <c r="H335" s="95">
        <v>1</v>
      </c>
    </row>
    <row r="336" spans="1:8" x14ac:dyDescent="0.2">
      <c r="A336" s="43"/>
      <c r="B336" s="44" t="s">
        <v>35</v>
      </c>
      <c r="C336" s="378" t="s">
        <v>133</v>
      </c>
      <c r="D336" s="378"/>
      <c r="E336" s="378"/>
      <c r="F336" s="378"/>
      <c r="G336" s="378"/>
      <c r="H336" s="95">
        <v>1</v>
      </c>
    </row>
    <row r="337" spans="1:16" x14ac:dyDescent="0.2">
      <c r="A337" s="43"/>
      <c r="B337" s="44" t="s">
        <v>35</v>
      </c>
      <c r="C337" s="378" t="s">
        <v>134</v>
      </c>
      <c r="D337" s="378"/>
      <c r="E337" s="378"/>
      <c r="F337" s="378"/>
      <c r="G337" s="378"/>
      <c r="H337" s="95">
        <v>1</v>
      </c>
    </row>
    <row r="338" spans="1:16" x14ac:dyDescent="0.2">
      <c r="A338" s="43"/>
      <c r="B338" s="44" t="s">
        <v>35</v>
      </c>
      <c r="C338" s="378" t="s">
        <v>135</v>
      </c>
      <c r="D338" s="378"/>
      <c r="E338" s="378"/>
      <c r="F338" s="378"/>
      <c r="G338" s="378"/>
      <c r="H338" s="95">
        <v>1</v>
      </c>
    </row>
    <row r="339" spans="1:16" x14ac:dyDescent="0.2">
      <c r="A339" s="43"/>
      <c r="B339" s="44" t="s">
        <v>35</v>
      </c>
      <c r="C339" s="378" t="s">
        <v>136</v>
      </c>
      <c r="D339" s="378"/>
      <c r="E339" s="378"/>
      <c r="F339" s="378"/>
      <c r="G339" s="378"/>
      <c r="H339" s="95">
        <v>1</v>
      </c>
    </row>
    <row r="340" spans="1:16" x14ac:dyDescent="0.2">
      <c r="A340" s="43"/>
      <c r="B340" s="44" t="s">
        <v>35</v>
      </c>
      <c r="C340" s="378" t="s">
        <v>210</v>
      </c>
      <c r="D340" s="378"/>
      <c r="E340" s="378"/>
      <c r="F340" s="378"/>
      <c r="G340" s="378"/>
      <c r="H340" s="95">
        <v>1</v>
      </c>
    </row>
    <row r="341" spans="1:16" x14ac:dyDescent="0.2">
      <c r="A341" s="43"/>
      <c r="B341" s="44" t="s">
        <v>35</v>
      </c>
      <c r="C341" s="378" t="s">
        <v>137</v>
      </c>
      <c r="D341" s="378"/>
      <c r="E341" s="378"/>
      <c r="F341" s="378"/>
      <c r="G341" s="378"/>
      <c r="H341" s="95">
        <v>1</v>
      </c>
    </row>
    <row r="342" spans="1:16" x14ac:dyDescent="0.2">
      <c r="A342" s="43"/>
      <c r="B342" s="44" t="s">
        <v>35</v>
      </c>
      <c r="C342" s="378" t="s">
        <v>138</v>
      </c>
      <c r="D342" s="378"/>
      <c r="E342" s="378"/>
      <c r="F342" s="378"/>
      <c r="G342" s="378"/>
      <c r="H342" s="95">
        <v>1</v>
      </c>
    </row>
    <row r="343" spans="1:16" x14ac:dyDescent="0.2">
      <c r="A343" s="43"/>
      <c r="B343" s="44"/>
      <c r="C343" s="378" t="s">
        <v>139</v>
      </c>
      <c r="D343" s="378"/>
      <c r="E343" s="378"/>
      <c r="F343" s="378"/>
      <c r="G343" s="378"/>
      <c r="H343" s="95">
        <v>1</v>
      </c>
    </row>
    <row r="344" spans="1:16" x14ac:dyDescent="0.2">
      <c r="A344" s="43"/>
      <c r="B344" s="44"/>
      <c r="C344" s="378"/>
      <c r="D344" s="378"/>
      <c r="E344" s="378"/>
      <c r="F344" s="378"/>
      <c r="G344" s="378"/>
      <c r="H344" s="95">
        <v>1</v>
      </c>
    </row>
    <row r="345" spans="1:16" x14ac:dyDescent="0.2">
      <c r="A345" s="43"/>
      <c r="B345" s="44"/>
      <c r="C345" s="378" t="s">
        <v>140</v>
      </c>
      <c r="D345" s="378"/>
      <c r="E345" s="378"/>
      <c r="F345" s="378"/>
      <c r="G345" s="378"/>
      <c r="H345" s="95">
        <v>1</v>
      </c>
    </row>
    <row r="346" spans="1:16" x14ac:dyDescent="0.2">
      <c r="A346" s="43"/>
      <c r="B346" s="44"/>
      <c r="C346" s="378"/>
      <c r="D346" s="378"/>
      <c r="E346" s="378"/>
      <c r="F346" s="378"/>
      <c r="G346" s="378"/>
      <c r="H346" s="95">
        <v>1</v>
      </c>
    </row>
    <row r="347" spans="1:16" x14ac:dyDescent="0.2">
      <c r="A347" s="43"/>
      <c r="B347" s="42"/>
      <c r="C347" s="380" t="s">
        <v>141</v>
      </c>
      <c r="D347" s="380"/>
      <c r="E347" s="380"/>
      <c r="F347" s="380"/>
      <c r="G347" s="380"/>
      <c r="H347" s="95">
        <v>1</v>
      </c>
    </row>
    <row r="348" spans="1:16" s="47" customFormat="1" x14ac:dyDescent="0.2">
      <c r="A348" s="43"/>
      <c r="B348" s="42"/>
      <c r="C348" s="380"/>
      <c r="D348" s="380"/>
      <c r="E348" s="380"/>
      <c r="F348" s="380"/>
      <c r="G348" s="380"/>
      <c r="H348" s="95">
        <v>1</v>
      </c>
      <c r="I348" s="2"/>
      <c r="J348" s="2"/>
      <c r="K348" s="2"/>
      <c r="L348" s="2"/>
      <c r="M348" s="2"/>
      <c r="N348" s="2"/>
      <c r="O348" s="2"/>
      <c r="P348" s="2"/>
    </row>
    <row r="349" spans="1:16" s="47" customFormat="1" x14ac:dyDescent="0.2">
      <c r="A349" s="43"/>
      <c r="B349" s="42"/>
      <c r="C349" s="380" t="s">
        <v>101</v>
      </c>
      <c r="D349" s="380"/>
      <c r="E349" s="380"/>
      <c r="F349" s="380"/>
      <c r="G349" s="380"/>
      <c r="H349" s="95">
        <v>1</v>
      </c>
      <c r="I349" s="2"/>
      <c r="J349" s="2"/>
      <c r="K349" s="2"/>
      <c r="L349" s="2"/>
      <c r="M349" s="2"/>
      <c r="N349" s="2"/>
      <c r="O349" s="2"/>
      <c r="P349" s="2"/>
    </row>
    <row r="350" spans="1:16" s="47" customFormat="1" x14ac:dyDescent="0.2">
      <c r="A350" s="43"/>
      <c r="B350" s="42"/>
      <c r="C350" s="46"/>
      <c r="D350" s="46"/>
      <c r="E350" s="46"/>
      <c r="F350" s="46"/>
      <c r="G350" s="46"/>
      <c r="H350" s="95">
        <v>1</v>
      </c>
      <c r="I350" s="2"/>
      <c r="J350" s="2"/>
      <c r="K350" s="2"/>
      <c r="L350" s="2"/>
      <c r="M350" s="2"/>
      <c r="N350" s="2"/>
      <c r="O350" s="2"/>
      <c r="P350" s="2"/>
    </row>
    <row r="351" spans="1:16" s="47" customFormat="1" ht="89.25" x14ac:dyDescent="0.2">
      <c r="A351" s="43"/>
      <c r="B351" s="44"/>
      <c r="C351" s="379" t="s">
        <v>417</v>
      </c>
      <c r="D351" s="379"/>
      <c r="E351" s="379"/>
      <c r="F351" s="379"/>
      <c r="G351" s="379"/>
      <c r="H351" s="95" t="s">
        <v>480</v>
      </c>
      <c r="I351" s="2"/>
      <c r="J351" s="2"/>
      <c r="K351" s="2"/>
      <c r="L351" s="2"/>
      <c r="M351" s="2"/>
      <c r="N351" s="2"/>
      <c r="O351" s="2"/>
      <c r="P351" s="2"/>
    </row>
    <row r="352" spans="1:16" ht="51" x14ac:dyDescent="0.2">
      <c r="A352" s="43"/>
      <c r="B352" s="44"/>
      <c r="C352" s="379" t="s">
        <v>418</v>
      </c>
      <c r="D352" s="379"/>
      <c r="E352" s="379"/>
      <c r="F352" s="379"/>
      <c r="G352" s="379"/>
      <c r="H352" s="95" t="s">
        <v>475</v>
      </c>
    </row>
    <row r="353" spans="1:16" x14ac:dyDescent="0.2">
      <c r="A353" s="43"/>
      <c r="B353" s="44"/>
      <c r="C353" s="45"/>
      <c r="D353" s="45"/>
      <c r="E353" s="45"/>
      <c r="F353" s="45"/>
      <c r="G353" s="45"/>
      <c r="H353" s="95">
        <v>1</v>
      </c>
    </row>
    <row r="354" spans="1:16" x14ac:dyDescent="0.2">
      <c r="A354" s="43"/>
      <c r="B354" s="42"/>
      <c r="C354" s="380" t="s">
        <v>142</v>
      </c>
      <c r="D354" s="380"/>
      <c r="E354" s="380"/>
      <c r="F354" s="380"/>
      <c r="G354" s="380"/>
      <c r="H354" s="95">
        <v>1</v>
      </c>
    </row>
    <row r="355" spans="1:16" s="47" customFormat="1" x14ac:dyDescent="0.2">
      <c r="A355" s="43"/>
      <c r="B355" s="44"/>
      <c r="C355" s="45"/>
      <c r="D355" s="45"/>
      <c r="E355" s="45"/>
      <c r="F355" s="45"/>
      <c r="G355" s="45"/>
      <c r="H355" s="95">
        <v>1</v>
      </c>
      <c r="I355" s="2"/>
      <c r="J355" s="2"/>
      <c r="K355" s="2"/>
      <c r="L355" s="2"/>
      <c r="M355" s="2"/>
      <c r="N355" s="2"/>
      <c r="O355" s="2"/>
      <c r="P355" s="2"/>
    </row>
    <row r="356" spans="1:16" ht="76.5" x14ac:dyDescent="0.2">
      <c r="A356" s="43"/>
      <c r="B356" s="44"/>
      <c r="C356" s="379" t="s">
        <v>419</v>
      </c>
      <c r="D356" s="379"/>
      <c r="E356" s="379"/>
      <c r="F356" s="379"/>
      <c r="G356" s="379"/>
      <c r="H356" s="95" t="s">
        <v>482</v>
      </c>
    </row>
    <row r="357" spans="1:16" x14ac:dyDescent="0.2">
      <c r="A357" s="43"/>
      <c r="B357" s="44"/>
      <c r="C357" s="378"/>
      <c r="D357" s="378"/>
      <c r="E357" s="378"/>
      <c r="F357" s="378"/>
      <c r="G357" s="378"/>
      <c r="H357" s="95">
        <v>1</v>
      </c>
    </row>
    <row r="358" spans="1:16" x14ac:dyDescent="0.2">
      <c r="A358" s="43"/>
      <c r="B358" s="42"/>
      <c r="C358" s="380" t="s">
        <v>143</v>
      </c>
      <c r="D358" s="380"/>
      <c r="E358" s="380"/>
      <c r="F358" s="380"/>
      <c r="G358" s="380"/>
      <c r="H358" s="95">
        <v>1</v>
      </c>
    </row>
    <row r="359" spans="1:16" s="47" customFormat="1" x14ac:dyDescent="0.2">
      <c r="A359" s="43"/>
      <c r="B359" s="44"/>
      <c r="C359" s="45"/>
      <c r="D359" s="45"/>
      <c r="E359" s="45"/>
      <c r="F359" s="45"/>
      <c r="G359" s="45"/>
      <c r="H359" s="95">
        <v>1</v>
      </c>
      <c r="I359" s="2"/>
      <c r="J359" s="2"/>
      <c r="K359" s="2"/>
      <c r="L359" s="2"/>
      <c r="M359" s="2"/>
      <c r="N359" s="2"/>
      <c r="O359" s="2"/>
      <c r="P359" s="2"/>
    </row>
    <row r="360" spans="1:16" x14ac:dyDescent="0.2">
      <c r="A360" s="43"/>
      <c r="B360" s="44" t="s">
        <v>35</v>
      </c>
      <c r="C360" s="378" t="s">
        <v>144</v>
      </c>
      <c r="D360" s="378"/>
      <c r="E360" s="378"/>
      <c r="F360" s="378"/>
      <c r="G360" s="378"/>
      <c r="H360" s="95">
        <v>1</v>
      </c>
    </row>
    <row r="361" spans="1:16" x14ac:dyDescent="0.2">
      <c r="A361" s="43"/>
      <c r="B361" s="44" t="s">
        <v>35</v>
      </c>
      <c r="C361" s="378" t="s">
        <v>145</v>
      </c>
      <c r="D361" s="378"/>
      <c r="E361" s="378"/>
      <c r="F361" s="378"/>
      <c r="G361" s="378"/>
      <c r="H361" s="95">
        <v>1</v>
      </c>
    </row>
    <row r="362" spans="1:16" x14ac:dyDescent="0.2">
      <c r="A362" s="43"/>
      <c r="B362" s="44" t="s">
        <v>35</v>
      </c>
      <c r="C362" s="378" t="s">
        <v>420</v>
      </c>
      <c r="D362" s="378"/>
      <c r="E362" s="378"/>
      <c r="F362" s="378"/>
      <c r="G362" s="378"/>
      <c r="H362" s="95">
        <v>1</v>
      </c>
    </row>
    <row r="363" spans="1:16" x14ac:dyDescent="0.2">
      <c r="A363" s="43"/>
      <c r="B363" s="44" t="s">
        <v>35</v>
      </c>
      <c r="C363" s="378" t="s">
        <v>421</v>
      </c>
      <c r="D363" s="378"/>
      <c r="E363" s="378"/>
      <c r="F363" s="378"/>
      <c r="G363" s="378"/>
      <c r="H363" s="95">
        <v>1</v>
      </c>
    </row>
    <row r="364" spans="1:16" x14ac:dyDescent="0.2">
      <c r="A364" s="43"/>
      <c r="B364" s="44" t="s">
        <v>35</v>
      </c>
      <c r="C364" s="378" t="s">
        <v>422</v>
      </c>
      <c r="D364" s="378"/>
      <c r="E364" s="378"/>
      <c r="F364" s="378"/>
      <c r="G364" s="378"/>
      <c r="H364" s="95">
        <v>1</v>
      </c>
    </row>
    <row r="365" spans="1:16" x14ac:dyDescent="0.2">
      <c r="A365" s="43"/>
      <c r="B365" s="44" t="s">
        <v>35</v>
      </c>
      <c r="C365" s="378" t="s">
        <v>146</v>
      </c>
      <c r="D365" s="378"/>
      <c r="E365" s="378"/>
      <c r="F365" s="378"/>
      <c r="G365" s="378"/>
      <c r="H365" s="95">
        <v>1</v>
      </c>
    </row>
    <row r="366" spans="1:16" x14ac:dyDescent="0.2">
      <c r="H366" s="95">
        <v>1</v>
      </c>
    </row>
    <row r="367" spans="1:16" x14ac:dyDescent="0.2">
      <c r="H367" s="95">
        <v>1</v>
      </c>
    </row>
    <row r="368" spans="1:16" ht="18" x14ac:dyDescent="0.25">
      <c r="A368" s="42"/>
      <c r="C368" s="382" t="s">
        <v>96</v>
      </c>
      <c r="D368" s="382"/>
      <c r="E368" s="382"/>
      <c r="F368" s="382"/>
      <c r="G368" s="382"/>
      <c r="H368" s="95">
        <v>1</v>
      </c>
      <c r="K368" s="47"/>
    </row>
    <row r="369" spans="1:16" x14ac:dyDescent="0.2">
      <c r="A369" s="42"/>
      <c r="H369" s="95">
        <v>1</v>
      </c>
    </row>
    <row r="370" spans="1:16" x14ac:dyDescent="0.2">
      <c r="A370" s="42"/>
      <c r="H370" s="95">
        <v>1</v>
      </c>
      <c r="J370" s="47"/>
    </row>
    <row r="371" spans="1:16" x14ac:dyDescent="0.2">
      <c r="A371" s="43"/>
      <c r="B371" s="42"/>
      <c r="C371" s="380" t="s">
        <v>71</v>
      </c>
      <c r="D371" s="380"/>
      <c r="E371" s="380"/>
      <c r="F371" s="380"/>
      <c r="G371" s="380"/>
      <c r="H371" s="95">
        <v>1</v>
      </c>
      <c r="J371" s="47"/>
    </row>
    <row r="372" spans="1:16" s="47" customFormat="1" x14ac:dyDescent="0.2">
      <c r="A372" s="43"/>
      <c r="B372" s="44"/>
      <c r="C372" s="378"/>
      <c r="D372" s="378"/>
      <c r="E372" s="378"/>
      <c r="F372" s="378"/>
      <c r="G372" s="378"/>
      <c r="H372" s="95">
        <v>1</v>
      </c>
      <c r="I372" s="2"/>
      <c r="M372" s="2"/>
      <c r="N372" s="2"/>
      <c r="O372" s="2"/>
      <c r="P372" s="2"/>
    </row>
    <row r="373" spans="1:16" x14ac:dyDescent="0.2">
      <c r="A373" s="43"/>
      <c r="B373" s="44"/>
      <c r="C373" s="378"/>
      <c r="D373" s="378"/>
      <c r="E373" s="378"/>
      <c r="F373" s="378"/>
      <c r="G373" s="378"/>
      <c r="H373" s="95">
        <v>1</v>
      </c>
      <c r="J373" s="47"/>
      <c r="L373" s="47"/>
      <c r="M373" s="47"/>
      <c r="N373" s="47"/>
      <c r="O373" s="47"/>
      <c r="P373" s="47"/>
    </row>
    <row r="374" spans="1:16" x14ac:dyDescent="0.2">
      <c r="A374" s="43"/>
      <c r="B374" s="44"/>
      <c r="C374" s="378" t="s">
        <v>75</v>
      </c>
      <c r="D374" s="378"/>
      <c r="E374" s="378"/>
      <c r="F374" s="378"/>
      <c r="G374" s="378"/>
      <c r="H374" s="95">
        <v>1</v>
      </c>
      <c r="J374" s="47"/>
      <c r="L374" s="47"/>
      <c r="M374" s="47"/>
      <c r="N374" s="47"/>
      <c r="O374" s="47"/>
      <c r="P374" s="47"/>
    </row>
    <row r="375" spans="1:16" ht="25.5" x14ac:dyDescent="0.2">
      <c r="A375" s="43"/>
      <c r="B375" s="44"/>
      <c r="C375" s="379" t="s">
        <v>166</v>
      </c>
      <c r="D375" s="379"/>
      <c r="E375" s="379"/>
      <c r="F375" s="379"/>
      <c r="G375" s="379"/>
      <c r="H375" s="95" t="s">
        <v>477</v>
      </c>
      <c r="J375" s="47"/>
      <c r="L375" s="47"/>
      <c r="M375" s="47"/>
      <c r="N375" s="47"/>
      <c r="O375" s="47"/>
      <c r="P375" s="47"/>
    </row>
    <row r="376" spans="1:16" x14ac:dyDescent="0.2">
      <c r="A376" s="43"/>
      <c r="B376" s="44"/>
      <c r="C376" s="378"/>
      <c r="D376" s="378"/>
      <c r="E376" s="378"/>
      <c r="F376" s="378"/>
      <c r="G376" s="378"/>
      <c r="H376" s="95">
        <v>1</v>
      </c>
      <c r="M376" s="47"/>
      <c r="N376" s="47"/>
      <c r="O376" s="47"/>
      <c r="P376" s="47"/>
    </row>
    <row r="377" spans="1:16" x14ac:dyDescent="0.2">
      <c r="A377" s="43"/>
      <c r="B377" s="48">
        <v>1</v>
      </c>
      <c r="C377" s="378" t="s">
        <v>41</v>
      </c>
      <c r="D377" s="378"/>
      <c r="E377" s="378"/>
      <c r="F377" s="378"/>
      <c r="G377" s="378"/>
      <c r="H377" s="95">
        <v>1</v>
      </c>
      <c r="I377" s="47"/>
    </row>
    <row r="378" spans="1:16" x14ac:dyDescent="0.2">
      <c r="A378" s="43"/>
      <c r="B378" s="48">
        <v>2</v>
      </c>
      <c r="C378" s="378" t="s">
        <v>42</v>
      </c>
      <c r="D378" s="378"/>
      <c r="E378" s="378"/>
      <c r="F378" s="378"/>
      <c r="G378" s="378"/>
      <c r="H378" s="95">
        <v>1</v>
      </c>
      <c r="I378" s="47"/>
    </row>
    <row r="379" spans="1:16" x14ac:dyDescent="0.2">
      <c r="A379" s="43"/>
      <c r="B379" s="48">
        <v>3</v>
      </c>
      <c r="C379" s="378" t="s">
        <v>43</v>
      </c>
      <c r="D379" s="378"/>
      <c r="E379" s="378"/>
      <c r="F379" s="378"/>
      <c r="G379" s="378"/>
      <c r="H379" s="95">
        <v>1</v>
      </c>
      <c r="I379" s="47"/>
      <c r="J379" s="47"/>
      <c r="L379" s="47"/>
    </row>
    <row r="380" spans="1:16" x14ac:dyDescent="0.2">
      <c r="A380" s="43"/>
      <c r="B380" s="48">
        <v>4</v>
      </c>
      <c r="C380" s="378" t="s">
        <v>44</v>
      </c>
      <c r="D380" s="378"/>
      <c r="E380" s="378"/>
      <c r="F380" s="378"/>
      <c r="G380" s="378"/>
      <c r="H380" s="95">
        <v>1</v>
      </c>
      <c r="I380" s="47"/>
      <c r="M380" s="47"/>
      <c r="N380" s="47"/>
      <c r="O380" s="47"/>
      <c r="P380" s="47"/>
    </row>
    <row r="381" spans="1:16" x14ac:dyDescent="0.2">
      <c r="A381" s="43"/>
      <c r="B381" s="48">
        <v>5</v>
      </c>
      <c r="C381" s="378" t="s">
        <v>162</v>
      </c>
      <c r="D381" s="378"/>
      <c r="E381" s="378"/>
      <c r="F381" s="378"/>
      <c r="G381" s="378"/>
      <c r="H381" s="95">
        <v>1</v>
      </c>
    </row>
    <row r="382" spans="1:16" x14ac:dyDescent="0.2">
      <c r="A382" s="43"/>
      <c r="B382" s="48">
        <v>6</v>
      </c>
      <c r="C382" s="378" t="s">
        <v>423</v>
      </c>
      <c r="D382" s="378"/>
      <c r="E382" s="378"/>
      <c r="F382" s="378"/>
      <c r="G382" s="378"/>
      <c r="H382" s="95">
        <v>1</v>
      </c>
    </row>
    <row r="383" spans="1:16" x14ac:dyDescent="0.2">
      <c r="A383" s="43"/>
      <c r="B383" s="48">
        <v>7</v>
      </c>
      <c r="C383" s="378" t="s">
        <v>45</v>
      </c>
      <c r="D383" s="378"/>
      <c r="E383" s="378"/>
      <c r="F383" s="378"/>
      <c r="G383" s="378"/>
      <c r="H383" s="95">
        <v>1</v>
      </c>
      <c r="J383" s="47"/>
      <c r="L383" s="47"/>
    </row>
    <row r="384" spans="1:16" x14ac:dyDescent="0.2">
      <c r="A384" s="43"/>
      <c r="B384" s="48">
        <v>8</v>
      </c>
      <c r="C384" s="378" t="s">
        <v>46</v>
      </c>
      <c r="D384" s="378"/>
      <c r="E384" s="378"/>
      <c r="F384" s="378"/>
      <c r="G384" s="378"/>
      <c r="H384" s="95">
        <v>1</v>
      </c>
      <c r="I384" s="47"/>
      <c r="M384" s="47"/>
      <c r="N384" s="47"/>
      <c r="O384" s="47"/>
      <c r="P384" s="47"/>
    </row>
    <row r="385" spans="1:16" x14ac:dyDescent="0.2">
      <c r="A385" s="43"/>
      <c r="B385" s="48">
        <v>9</v>
      </c>
      <c r="C385" s="378" t="s">
        <v>47</v>
      </c>
      <c r="D385" s="378"/>
      <c r="E385" s="378"/>
      <c r="F385" s="378"/>
      <c r="G385" s="378"/>
      <c r="H385" s="95">
        <v>1</v>
      </c>
      <c r="K385" s="47"/>
    </row>
    <row r="386" spans="1:16" x14ac:dyDescent="0.2">
      <c r="A386" s="43"/>
      <c r="B386" s="48">
        <v>10</v>
      </c>
      <c r="C386" s="378" t="s">
        <v>48</v>
      </c>
      <c r="D386" s="378"/>
      <c r="E386" s="378"/>
      <c r="F386" s="378"/>
      <c r="G386" s="378"/>
      <c r="H386" s="95">
        <v>1</v>
      </c>
    </row>
    <row r="387" spans="1:16" x14ac:dyDescent="0.2">
      <c r="A387" s="43"/>
      <c r="B387" s="48">
        <v>11</v>
      </c>
      <c r="C387" s="378" t="s">
        <v>424</v>
      </c>
      <c r="D387" s="378"/>
      <c r="E387" s="378"/>
      <c r="F387" s="378"/>
      <c r="G387" s="378"/>
      <c r="H387" s="95">
        <v>1</v>
      </c>
    </row>
    <row r="388" spans="1:16" x14ac:dyDescent="0.2">
      <c r="A388" s="43"/>
      <c r="B388" s="48">
        <v>12</v>
      </c>
      <c r="C388" s="378" t="s">
        <v>49</v>
      </c>
      <c r="D388" s="378"/>
      <c r="E388" s="378"/>
      <c r="F388" s="378"/>
      <c r="G388" s="378"/>
      <c r="H388" s="95">
        <v>1</v>
      </c>
      <c r="I388" s="47"/>
    </row>
    <row r="389" spans="1:16" x14ac:dyDescent="0.2">
      <c r="A389" s="43"/>
      <c r="B389" s="48">
        <v>13</v>
      </c>
      <c r="C389" s="378" t="s">
        <v>425</v>
      </c>
      <c r="D389" s="378"/>
      <c r="E389" s="378"/>
      <c r="F389" s="378"/>
      <c r="G389" s="378"/>
      <c r="H389" s="95">
        <v>1</v>
      </c>
    </row>
    <row r="390" spans="1:16" x14ac:dyDescent="0.2">
      <c r="A390" s="43"/>
      <c r="B390" s="48">
        <v>14</v>
      </c>
      <c r="C390" s="378" t="s">
        <v>13</v>
      </c>
      <c r="D390" s="378"/>
      <c r="E390" s="378"/>
      <c r="F390" s="378"/>
      <c r="G390" s="378"/>
      <c r="H390" s="95">
        <v>1</v>
      </c>
    </row>
    <row r="391" spans="1:16" x14ac:dyDescent="0.2">
      <c r="A391" s="43"/>
      <c r="B391" s="48">
        <v>15</v>
      </c>
      <c r="C391" s="378" t="s">
        <v>14</v>
      </c>
      <c r="D391" s="378"/>
      <c r="E391" s="378"/>
      <c r="F391" s="378"/>
      <c r="G391" s="378"/>
      <c r="H391" s="95">
        <v>1</v>
      </c>
    </row>
    <row r="392" spans="1:16" x14ac:dyDescent="0.2">
      <c r="A392" s="43"/>
      <c r="B392" s="48">
        <v>16</v>
      </c>
      <c r="C392" s="378" t="s">
        <v>154</v>
      </c>
      <c r="D392" s="378"/>
      <c r="E392" s="378"/>
      <c r="F392" s="378"/>
      <c r="G392" s="378"/>
      <c r="H392" s="95">
        <v>1</v>
      </c>
    </row>
    <row r="393" spans="1:16" x14ac:dyDescent="0.2">
      <c r="A393" s="43"/>
      <c r="B393" s="48">
        <v>17</v>
      </c>
      <c r="C393" s="378" t="s">
        <v>155</v>
      </c>
      <c r="D393" s="378"/>
      <c r="E393" s="378"/>
      <c r="F393" s="378"/>
      <c r="G393" s="378"/>
      <c r="H393" s="95">
        <v>1</v>
      </c>
    </row>
    <row r="394" spans="1:16" x14ac:dyDescent="0.2">
      <c r="A394" s="43"/>
      <c r="B394" s="48">
        <v>18</v>
      </c>
      <c r="C394" s="378" t="s">
        <v>156</v>
      </c>
      <c r="D394" s="378"/>
      <c r="E394" s="378"/>
      <c r="F394" s="378"/>
      <c r="G394" s="378"/>
      <c r="H394" s="95">
        <v>1</v>
      </c>
    </row>
    <row r="395" spans="1:16" x14ac:dyDescent="0.2">
      <c r="A395" s="43"/>
      <c r="B395" s="48">
        <v>19</v>
      </c>
      <c r="C395" s="378" t="s">
        <v>157</v>
      </c>
      <c r="D395" s="378"/>
      <c r="E395" s="378"/>
      <c r="F395" s="378"/>
      <c r="G395" s="378"/>
      <c r="H395" s="95">
        <v>1</v>
      </c>
    </row>
    <row r="396" spans="1:16" x14ac:dyDescent="0.2">
      <c r="A396" s="43"/>
      <c r="B396" s="44"/>
      <c r="C396" s="378"/>
      <c r="D396" s="378"/>
      <c r="E396" s="378"/>
      <c r="F396" s="378"/>
      <c r="G396" s="378"/>
      <c r="H396" s="95">
        <v>1</v>
      </c>
      <c r="J396" s="47"/>
      <c r="L396" s="47"/>
    </row>
    <row r="397" spans="1:16" ht="25.5" x14ac:dyDescent="0.2">
      <c r="A397" s="43"/>
      <c r="B397" s="44"/>
      <c r="C397" s="378" t="s">
        <v>164</v>
      </c>
      <c r="D397" s="378"/>
      <c r="E397" s="378"/>
      <c r="F397" s="378"/>
      <c r="G397" s="378"/>
      <c r="H397" s="95" t="s">
        <v>477</v>
      </c>
      <c r="M397" s="47"/>
      <c r="N397" s="47"/>
      <c r="O397" s="47"/>
      <c r="P397" s="47"/>
    </row>
    <row r="398" spans="1:16" ht="25.5" x14ac:dyDescent="0.2">
      <c r="A398" s="43"/>
      <c r="B398" s="48">
        <v>1</v>
      </c>
      <c r="C398" s="379" t="s">
        <v>237</v>
      </c>
      <c r="D398" s="379"/>
      <c r="E398" s="379"/>
      <c r="F398" s="379"/>
      <c r="G398" s="379"/>
      <c r="H398" s="95" t="s">
        <v>477</v>
      </c>
    </row>
    <row r="399" spans="1:16" x14ac:dyDescent="0.2">
      <c r="A399" s="43"/>
      <c r="B399" s="48">
        <v>2</v>
      </c>
      <c r="C399" s="379" t="s">
        <v>238</v>
      </c>
      <c r="D399" s="379"/>
      <c r="E399" s="379"/>
      <c r="F399" s="379"/>
      <c r="G399" s="379"/>
      <c r="H399" s="95">
        <v>1</v>
      </c>
    </row>
    <row r="400" spans="1:16" ht="25.5" x14ac:dyDescent="0.2">
      <c r="A400" s="43"/>
      <c r="B400" s="48">
        <v>3</v>
      </c>
      <c r="C400" s="383" t="s">
        <v>426</v>
      </c>
      <c r="D400" s="383"/>
      <c r="E400" s="383"/>
      <c r="F400" s="383"/>
      <c r="G400" s="383"/>
      <c r="H400" s="95" t="s">
        <v>477</v>
      </c>
    </row>
    <row r="401" spans="1:9" x14ac:dyDescent="0.2">
      <c r="A401" s="43"/>
      <c r="B401" s="48">
        <v>4</v>
      </c>
      <c r="C401" s="83" t="s">
        <v>239</v>
      </c>
      <c r="D401" s="83"/>
      <c r="E401" s="83"/>
      <c r="F401" s="83"/>
      <c r="G401" s="83"/>
      <c r="H401" s="95">
        <v>1</v>
      </c>
      <c r="I401" s="47"/>
    </row>
    <row r="402" spans="1:9" x14ac:dyDescent="0.2">
      <c r="A402" s="43"/>
      <c r="B402" s="48">
        <v>5</v>
      </c>
      <c r="C402" s="383" t="s">
        <v>240</v>
      </c>
      <c r="D402" s="383"/>
      <c r="E402" s="383"/>
      <c r="F402" s="383"/>
      <c r="G402" s="383"/>
      <c r="H402" s="95">
        <v>1</v>
      </c>
    </row>
    <row r="403" spans="1:9" x14ac:dyDescent="0.2">
      <c r="A403" s="43"/>
      <c r="B403" s="48"/>
      <c r="C403" s="45"/>
      <c r="D403" s="45"/>
      <c r="E403" s="45"/>
      <c r="F403" s="45"/>
      <c r="G403" s="45"/>
      <c r="H403" s="95">
        <v>1</v>
      </c>
    </row>
    <row r="404" spans="1:9" ht="89.25" x14ac:dyDescent="0.2">
      <c r="A404" s="43"/>
      <c r="B404" s="44"/>
      <c r="C404" s="378" t="s">
        <v>427</v>
      </c>
      <c r="D404" s="378"/>
      <c r="E404" s="378"/>
      <c r="F404" s="378"/>
      <c r="G404" s="378"/>
      <c r="H404" s="95" t="s">
        <v>480</v>
      </c>
    </row>
    <row r="405" spans="1:9" ht="89.25" x14ac:dyDescent="0.2">
      <c r="A405" s="43"/>
      <c r="B405" s="44"/>
      <c r="C405" s="378" t="s">
        <v>428</v>
      </c>
      <c r="D405" s="378"/>
      <c r="E405" s="378"/>
      <c r="F405" s="378"/>
      <c r="G405" s="378"/>
      <c r="H405" s="95" t="s">
        <v>480</v>
      </c>
    </row>
    <row r="406" spans="1:9" ht="38.25" x14ac:dyDescent="0.2">
      <c r="A406" s="43"/>
      <c r="B406" s="44"/>
      <c r="C406" s="378" t="s">
        <v>319</v>
      </c>
      <c r="D406" s="378"/>
      <c r="E406" s="378"/>
      <c r="F406" s="378"/>
      <c r="G406" s="378"/>
      <c r="H406" s="95" t="s">
        <v>476</v>
      </c>
    </row>
    <row r="407" spans="1:9" x14ac:dyDescent="0.2">
      <c r="A407" s="43"/>
      <c r="B407" s="44"/>
      <c r="C407" s="45"/>
      <c r="D407" s="45"/>
      <c r="E407" s="45"/>
      <c r="F407" s="45"/>
      <c r="G407" s="45"/>
      <c r="H407" s="95">
        <v>1</v>
      </c>
    </row>
    <row r="408" spans="1:9" x14ac:dyDescent="0.2">
      <c r="A408" s="43"/>
      <c r="B408" s="44"/>
      <c r="C408" s="378" t="s">
        <v>15</v>
      </c>
      <c r="D408" s="378"/>
      <c r="E408" s="378"/>
      <c r="F408" s="378"/>
      <c r="G408" s="378"/>
      <c r="H408" s="95">
        <v>1</v>
      </c>
    </row>
    <row r="409" spans="1:9" x14ac:dyDescent="0.2">
      <c r="A409" s="43"/>
      <c r="B409" s="44"/>
      <c r="C409" s="45"/>
      <c r="D409" s="45"/>
      <c r="E409" s="45"/>
      <c r="F409" s="45"/>
      <c r="G409" s="45"/>
      <c r="H409" s="95">
        <v>1</v>
      </c>
    </row>
    <row r="410" spans="1:9" x14ac:dyDescent="0.2">
      <c r="A410" s="43"/>
      <c r="B410" s="44"/>
      <c r="C410" s="378" t="s">
        <v>27</v>
      </c>
      <c r="D410" s="378"/>
      <c r="E410" s="378"/>
      <c r="F410" s="378"/>
      <c r="G410" s="378"/>
      <c r="H410" s="95">
        <v>1</v>
      </c>
    </row>
    <row r="411" spans="1:9" x14ac:dyDescent="0.2">
      <c r="A411" s="43"/>
      <c r="B411" s="44" t="s">
        <v>35</v>
      </c>
      <c r="C411" s="378" t="s">
        <v>28</v>
      </c>
      <c r="D411" s="378"/>
      <c r="E411" s="378"/>
      <c r="F411" s="378"/>
      <c r="G411" s="378"/>
      <c r="H411" s="95">
        <v>1</v>
      </c>
    </row>
    <row r="412" spans="1:9" ht="51" x14ac:dyDescent="0.2">
      <c r="A412" s="43"/>
      <c r="B412" s="44" t="s">
        <v>35</v>
      </c>
      <c r="C412" s="378" t="s">
        <v>56</v>
      </c>
      <c r="D412" s="378"/>
      <c r="E412" s="378"/>
      <c r="F412" s="378"/>
      <c r="G412" s="378"/>
      <c r="H412" s="95" t="s">
        <v>475</v>
      </c>
    </row>
    <row r="413" spans="1:9" x14ac:dyDescent="0.2">
      <c r="A413" s="43"/>
      <c r="B413" s="44" t="s">
        <v>35</v>
      </c>
      <c r="C413" s="378" t="s">
        <v>147</v>
      </c>
      <c r="D413" s="378"/>
      <c r="E413" s="378"/>
      <c r="F413" s="378"/>
      <c r="G413" s="378"/>
      <c r="H413" s="95">
        <v>1</v>
      </c>
    </row>
    <row r="414" spans="1:9" x14ac:dyDescent="0.2">
      <c r="A414" s="43"/>
      <c r="B414" s="44" t="s">
        <v>35</v>
      </c>
      <c r="C414" s="378" t="s">
        <v>148</v>
      </c>
      <c r="D414" s="378"/>
      <c r="E414" s="378"/>
      <c r="F414" s="378"/>
      <c r="G414" s="378"/>
      <c r="H414" s="95">
        <v>1</v>
      </c>
    </row>
    <row r="415" spans="1:9" x14ac:dyDescent="0.2">
      <c r="A415" s="43"/>
      <c r="B415" s="44" t="s">
        <v>35</v>
      </c>
      <c r="C415" s="378" t="s">
        <v>21</v>
      </c>
      <c r="D415" s="378"/>
      <c r="E415" s="378"/>
      <c r="F415" s="378"/>
      <c r="G415" s="378"/>
      <c r="H415" s="95">
        <v>1</v>
      </c>
    </row>
    <row r="416" spans="1:9" x14ac:dyDescent="0.2">
      <c r="A416" s="43"/>
      <c r="B416" s="44" t="s">
        <v>35</v>
      </c>
      <c r="C416" s="378" t="s">
        <v>22</v>
      </c>
      <c r="D416" s="378"/>
      <c r="E416" s="378"/>
      <c r="F416" s="378"/>
      <c r="G416" s="378"/>
      <c r="H416" s="95">
        <v>1</v>
      </c>
    </row>
    <row r="417" spans="1:16" x14ac:dyDescent="0.2">
      <c r="A417" s="43"/>
      <c r="B417" s="44"/>
      <c r="C417" s="378"/>
      <c r="D417" s="378"/>
      <c r="E417" s="378"/>
      <c r="F417" s="378"/>
      <c r="G417" s="378"/>
      <c r="H417" s="95">
        <v>1</v>
      </c>
    </row>
    <row r="418" spans="1:16" x14ac:dyDescent="0.2">
      <c r="A418" s="43"/>
      <c r="B418" s="44"/>
      <c r="C418" s="378" t="s">
        <v>149</v>
      </c>
      <c r="D418" s="378"/>
      <c r="E418" s="378"/>
      <c r="F418" s="378"/>
      <c r="G418" s="378"/>
      <c r="H418" s="95">
        <v>1</v>
      </c>
    </row>
    <row r="419" spans="1:16" s="49" customFormat="1" x14ac:dyDescent="0.2">
      <c r="A419" s="43"/>
      <c r="B419" s="44"/>
      <c r="C419" s="378"/>
      <c r="D419" s="378"/>
      <c r="E419" s="378"/>
      <c r="F419" s="378"/>
      <c r="G419" s="378"/>
      <c r="H419" s="95">
        <v>1</v>
      </c>
      <c r="I419" s="2"/>
      <c r="J419" s="2"/>
      <c r="K419" s="2"/>
      <c r="L419" s="2"/>
      <c r="M419" s="2"/>
      <c r="N419" s="2"/>
      <c r="O419" s="2"/>
      <c r="P419" s="2"/>
    </row>
    <row r="420" spans="1:16" x14ac:dyDescent="0.2">
      <c r="A420" s="43"/>
      <c r="B420" s="44"/>
      <c r="C420" s="378"/>
      <c r="D420" s="378"/>
      <c r="E420" s="378"/>
      <c r="F420" s="378"/>
      <c r="G420" s="378"/>
      <c r="H420" s="95">
        <v>1</v>
      </c>
    </row>
    <row r="421" spans="1:16" x14ac:dyDescent="0.2">
      <c r="A421" s="43"/>
      <c r="B421" s="42"/>
      <c r="C421" s="380" t="s">
        <v>429</v>
      </c>
      <c r="D421" s="380"/>
      <c r="E421" s="380"/>
      <c r="F421" s="380"/>
      <c r="G421" s="380"/>
      <c r="H421" s="95">
        <v>1</v>
      </c>
    </row>
    <row r="422" spans="1:16" s="47" customFormat="1" x14ac:dyDescent="0.2">
      <c r="A422" s="43"/>
      <c r="B422" s="44"/>
      <c r="C422" s="378"/>
      <c r="D422" s="378"/>
      <c r="E422" s="378"/>
      <c r="F422" s="378"/>
      <c r="G422" s="378"/>
      <c r="H422" s="95">
        <v>1</v>
      </c>
      <c r="I422" s="2"/>
      <c r="J422" s="2"/>
      <c r="K422" s="2"/>
      <c r="L422" s="2"/>
      <c r="M422" s="2"/>
      <c r="N422" s="2"/>
      <c r="O422" s="2"/>
      <c r="P422" s="2"/>
    </row>
    <row r="423" spans="1:16" x14ac:dyDescent="0.2">
      <c r="A423" s="43"/>
      <c r="B423" s="44"/>
      <c r="C423" s="378" t="s">
        <v>75</v>
      </c>
      <c r="D423" s="378"/>
      <c r="E423" s="378"/>
      <c r="F423" s="378"/>
      <c r="G423" s="378"/>
      <c r="H423" s="95">
        <v>1</v>
      </c>
    </row>
    <row r="424" spans="1:16" x14ac:dyDescent="0.2">
      <c r="A424" s="43"/>
      <c r="B424" s="44"/>
      <c r="C424" s="378" t="s">
        <v>150</v>
      </c>
      <c r="D424" s="378"/>
      <c r="E424" s="378"/>
      <c r="F424" s="378"/>
      <c r="G424" s="378"/>
      <c r="H424" s="95">
        <v>1</v>
      </c>
    </row>
    <row r="425" spans="1:16" ht="25.5" x14ac:dyDescent="0.2">
      <c r="A425" s="43"/>
      <c r="B425" s="44" t="s">
        <v>35</v>
      </c>
      <c r="C425" s="378" t="s">
        <v>430</v>
      </c>
      <c r="D425" s="378"/>
      <c r="E425" s="378"/>
      <c r="F425" s="378"/>
      <c r="G425" s="378"/>
      <c r="H425" s="95" t="s">
        <v>477</v>
      </c>
    </row>
    <row r="426" spans="1:16" x14ac:dyDescent="0.2">
      <c r="A426" s="43"/>
      <c r="B426" s="44" t="s">
        <v>35</v>
      </c>
      <c r="C426" s="378" t="s">
        <v>151</v>
      </c>
      <c r="D426" s="378"/>
      <c r="E426" s="378"/>
      <c r="F426" s="378"/>
      <c r="G426" s="378"/>
      <c r="H426" s="95">
        <v>1</v>
      </c>
    </row>
    <row r="427" spans="1:16" x14ac:dyDescent="0.2">
      <c r="A427" s="43"/>
      <c r="B427" s="44" t="s">
        <v>35</v>
      </c>
      <c r="C427" s="378" t="s">
        <v>431</v>
      </c>
      <c r="D427" s="378"/>
      <c r="E427" s="378"/>
      <c r="F427" s="378"/>
      <c r="G427" s="378"/>
      <c r="H427" s="95">
        <v>1</v>
      </c>
    </row>
    <row r="428" spans="1:16" x14ac:dyDescent="0.2">
      <c r="A428" s="43"/>
      <c r="B428" s="44" t="s">
        <v>35</v>
      </c>
      <c r="C428" s="378" t="s">
        <v>432</v>
      </c>
      <c r="D428" s="378"/>
      <c r="E428" s="378"/>
      <c r="F428" s="378"/>
      <c r="G428" s="378"/>
      <c r="H428" s="95">
        <v>1</v>
      </c>
    </row>
    <row r="429" spans="1:16" ht="51" x14ac:dyDescent="0.2">
      <c r="A429" s="43"/>
      <c r="B429" s="44" t="s">
        <v>35</v>
      </c>
      <c r="C429" s="378" t="s">
        <v>433</v>
      </c>
      <c r="D429" s="378"/>
      <c r="E429" s="378"/>
      <c r="F429" s="378"/>
      <c r="G429" s="378"/>
      <c r="H429" s="95" t="s">
        <v>475</v>
      </c>
    </row>
    <row r="430" spans="1:16" ht="25.5" x14ac:dyDescent="0.2">
      <c r="A430" s="43"/>
      <c r="B430" s="44" t="s">
        <v>35</v>
      </c>
      <c r="C430" s="378" t="s">
        <v>434</v>
      </c>
      <c r="D430" s="378"/>
      <c r="E430" s="378"/>
      <c r="F430" s="378"/>
      <c r="G430" s="378"/>
      <c r="H430" s="95" t="s">
        <v>477</v>
      </c>
    </row>
    <row r="431" spans="1:16" ht="25.5" x14ac:dyDescent="0.2">
      <c r="A431" s="43"/>
      <c r="B431" s="44" t="s">
        <v>35</v>
      </c>
      <c r="C431" s="384" t="s">
        <v>211</v>
      </c>
      <c r="D431" s="384"/>
      <c r="E431" s="384"/>
      <c r="F431" s="384"/>
      <c r="G431" s="384"/>
      <c r="H431" s="95" t="s">
        <v>477</v>
      </c>
    </row>
    <row r="432" spans="1:16" x14ac:dyDescent="0.2">
      <c r="A432" s="43"/>
      <c r="B432" s="44" t="s">
        <v>35</v>
      </c>
      <c r="C432" s="384" t="s">
        <v>163</v>
      </c>
      <c r="D432" s="384"/>
      <c r="E432" s="384"/>
      <c r="F432" s="384"/>
      <c r="G432" s="384"/>
      <c r="H432" s="95">
        <v>1</v>
      </c>
      <c r="K432" s="49"/>
    </row>
    <row r="433" spans="1:16" ht="25.5" x14ac:dyDescent="0.2">
      <c r="A433" s="43"/>
      <c r="B433" s="44" t="s">
        <v>35</v>
      </c>
      <c r="C433" s="384" t="s">
        <v>100</v>
      </c>
      <c r="D433" s="384"/>
      <c r="E433" s="384"/>
      <c r="F433" s="384"/>
      <c r="G433" s="384"/>
      <c r="H433" s="95" t="s">
        <v>477</v>
      </c>
    </row>
    <row r="434" spans="1:16" x14ac:dyDescent="0.2">
      <c r="A434" s="43"/>
      <c r="B434" s="44" t="s">
        <v>35</v>
      </c>
      <c r="C434" s="378" t="s">
        <v>435</v>
      </c>
      <c r="D434" s="378"/>
      <c r="E434" s="378"/>
      <c r="F434" s="378"/>
      <c r="G434" s="378"/>
      <c r="H434" s="95">
        <v>1</v>
      </c>
    </row>
    <row r="435" spans="1:16" ht="38.25" x14ac:dyDescent="0.2">
      <c r="A435" s="43"/>
      <c r="B435" s="44" t="s">
        <v>35</v>
      </c>
      <c r="C435" s="378" t="s">
        <v>436</v>
      </c>
      <c r="D435" s="378"/>
      <c r="E435" s="378"/>
      <c r="F435" s="378"/>
      <c r="G435" s="378"/>
      <c r="H435" s="95" t="s">
        <v>476</v>
      </c>
      <c r="K435" s="47"/>
    </row>
    <row r="436" spans="1:16" x14ac:dyDescent="0.2">
      <c r="A436" s="43"/>
      <c r="B436" s="44" t="s">
        <v>35</v>
      </c>
      <c r="C436" s="378" t="s">
        <v>437</v>
      </c>
      <c r="D436" s="378"/>
      <c r="E436" s="378"/>
      <c r="F436" s="378"/>
      <c r="G436" s="378"/>
      <c r="H436" s="95">
        <v>1</v>
      </c>
    </row>
    <row r="437" spans="1:16" x14ac:dyDescent="0.2">
      <c r="A437" s="43"/>
      <c r="B437" s="44" t="s">
        <v>35</v>
      </c>
      <c r="C437" s="378" t="s">
        <v>438</v>
      </c>
      <c r="D437" s="378"/>
      <c r="E437" s="378"/>
      <c r="F437" s="378"/>
      <c r="G437" s="378"/>
      <c r="H437" s="95">
        <v>1</v>
      </c>
    </row>
    <row r="438" spans="1:16" x14ac:dyDescent="0.2">
      <c r="A438" s="43"/>
      <c r="B438" s="44" t="s">
        <v>35</v>
      </c>
      <c r="C438" s="378" t="s">
        <v>439</v>
      </c>
      <c r="D438" s="378"/>
      <c r="E438" s="378"/>
      <c r="F438" s="378"/>
      <c r="G438" s="378"/>
      <c r="H438" s="95">
        <v>1</v>
      </c>
    </row>
    <row r="439" spans="1:16" ht="25.5" x14ac:dyDescent="0.2">
      <c r="A439" s="43"/>
      <c r="B439" s="44" t="s">
        <v>35</v>
      </c>
      <c r="C439" s="378" t="s">
        <v>440</v>
      </c>
      <c r="D439" s="378"/>
      <c r="E439" s="378"/>
      <c r="F439" s="378"/>
      <c r="G439" s="378"/>
      <c r="H439" s="95" t="s">
        <v>477</v>
      </c>
    </row>
    <row r="440" spans="1:16" x14ac:dyDescent="0.2">
      <c r="A440" s="43"/>
      <c r="B440" s="44" t="s">
        <v>35</v>
      </c>
      <c r="C440" s="378" t="s">
        <v>212</v>
      </c>
      <c r="D440" s="378"/>
      <c r="E440" s="378"/>
      <c r="F440" s="378"/>
      <c r="G440" s="378"/>
      <c r="H440" s="95">
        <v>1</v>
      </c>
    </row>
    <row r="441" spans="1:16" x14ac:dyDescent="0.2">
      <c r="A441" s="43"/>
      <c r="B441" s="44" t="s">
        <v>35</v>
      </c>
      <c r="C441" s="378" t="s">
        <v>213</v>
      </c>
      <c r="D441" s="378"/>
      <c r="E441" s="378"/>
      <c r="F441" s="378"/>
      <c r="G441" s="378"/>
      <c r="H441" s="95">
        <v>1</v>
      </c>
    </row>
    <row r="442" spans="1:16" x14ac:dyDescent="0.2">
      <c r="A442" s="43"/>
      <c r="B442" s="44" t="s">
        <v>35</v>
      </c>
      <c r="C442" s="378" t="s">
        <v>214</v>
      </c>
      <c r="D442" s="378"/>
      <c r="E442" s="378"/>
      <c r="F442" s="378"/>
      <c r="G442" s="378"/>
      <c r="H442" s="95">
        <v>1</v>
      </c>
    </row>
    <row r="443" spans="1:16" x14ac:dyDescent="0.2">
      <c r="A443" s="43"/>
      <c r="B443" s="44"/>
      <c r="C443" s="45"/>
      <c r="D443" s="45"/>
      <c r="E443" s="45"/>
      <c r="F443" s="45"/>
      <c r="G443" s="45"/>
      <c r="H443" s="95">
        <v>1</v>
      </c>
      <c r="L443" s="49"/>
    </row>
    <row r="444" spans="1:16" ht="51" x14ac:dyDescent="0.2">
      <c r="A444" s="43"/>
      <c r="B444" s="44"/>
      <c r="C444" s="378" t="s">
        <v>320</v>
      </c>
      <c r="D444" s="378"/>
      <c r="E444" s="378"/>
      <c r="F444" s="378"/>
      <c r="G444" s="378"/>
      <c r="H444" s="95" t="s">
        <v>475</v>
      </c>
      <c r="J444" s="49"/>
      <c r="M444" s="49"/>
      <c r="N444" s="49"/>
      <c r="O444" s="49"/>
      <c r="P444" s="49"/>
    </row>
    <row r="445" spans="1:16" x14ac:dyDescent="0.2">
      <c r="A445" s="43"/>
      <c r="B445" s="44"/>
      <c r="C445" s="45"/>
      <c r="D445" s="45"/>
      <c r="E445" s="45"/>
      <c r="F445" s="45"/>
      <c r="G445" s="45"/>
      <c r="H445" s="95">
        <v>1</v>
      </c>
    </row>
    <row r="446" spans="1:16" x14ac:dyDescent="0.2">
      <c r="A446" s="43"/>
      <c r="B446" s="44"/>
      <c r="C446" s="378" t="s">
        <v>16</v>
      </c>
      <c r="D446" s="378"/>
      <c r="E446" s="378"/>
      <c r="F446" s="378"/>
      <c r="G446" s="378"/>
      <c r="H446" s="95">
        <v>1</v>
      </c>
      <c r="L446" s="47"/>
    </row>
    <row r="447" spans="1:16" x14ac:dyDescent="0.2">
      <c r="A447" s="43"/>
      <c r="B447" s="44"/>
      <c r="C447" s="45"/>
      <c r="D447" s="45"/>
      <c r="E447" s="45"/>
      <c r="F447" s="45"/>
      <c r="G447" s="45"/>
      <c r="H447" s="95">
        <v>1</v>
      </c>
      <c r="J447" s="47"/>
      <c r="M447" s="47"/>
      <c r="N447" s="47"/>
      <c r="O447" s="47"/>
      <c r="P447" s="47"/>
    </row>
    <row r="448" spans="1:16" x14ac:dyDescent="0.2">
      <c r="A448" s="43"/>
      <c r="B448" s="44"/>
      <c r="C448" s="378"/>
      <c r="D448" s="378"/>
      <c r="E448" s="378"/>
      <c r="F448" s="378"/>
      <c r="G448" s="378"/>
      <c r="H448" s="95">
        <v>1</v>
      </c>
    </row>
    <row r="449" spans="1:16" x14ac:dyDescent="0.2">
      <c r="A449" s="43"/>
      <c r="B449" s="42"/>
      <c r="C449" s="380" t="s">
        <v>62</v>
      </c>
      <c r="D449" s="380"/>
      <c r="E449" s="380"/>
      <c r="F449" s="380"/>
      <c r="G449" s="380"/>
      <c r="H449" s="95">
        <v>1</v>
      </c>
    </row>
    <row r="450" spans="1:16" s="47" customFormat="1" x14ac:dyDescent="0.2">
      <c r="A450" s="43"/>
      <c r="B450" s="44"/>
      <c r="C450" s="378"/>
      <c r="D450" s="378"/>
      <c r="E450" s="378"/>
      <c r="F450" s="378"/>
      <c r="G450" s="378"/>
      <c r="H450" s="95">
        <v>1</v>
      </c>
      <c r="I450" s="49"/>
      <c r="J450" s="2"/>
      <c r="K450" s="2"/>
      <c r="L450" s="2"/>
      <c r="M450" s="2"/>
      <c r="N450" s="2"/>
      <c r="O450" s="2"/>
      <c r="P450" s="2"/>
    </row>
    <row r="451" spans="1:16" x14ac:dyDescent="0.2">
      <c r="A451" s="43"/>
      <c r="B451" s="44"/>
      <c r="C451" s="378" t="s">
        <v>75</v>
      </c>
      <c r="D451" s="378"/>
      <c r="E451" s="378"/>
      <c r="F451" s="378"/>
      <c r="G451" s="378"/>
      <c r="H451" s="95">
        <v>1</v>
      </c>
    </row>
    <row r="452" spans="1:16" ht="25.5" x14ac:dyDescent="0.2">
      <c r="A452" s="43"/>
      <c r="B452" s="44"/>
      <c r="C452" s="378" t="s">
        <v>78</v>
      </c>
      <c r="D452" s="378"/>
      <c r="E452" s="378"/>
      <c r="F452" s="378"/>
      <c r="G452" s="378"/>
      <c r="H452" s="95" t="s">
        <v>477</v>
      </c>
    </row>
    <row r="453" spans="1:16" x14ac:dyDescent="0.2">
      <c r="A453" s="43"/>
      <c r="B453" s="44" t="s">
        <v>35</v>
      </c>
      <c r="C453" s="378" t="s">
        <v>79</v>
      </c>
      <c r="D453" s="378"/>
      <c r="E453" s="378"/>
      <c r="F453" s="378"/>
      <c r="G453" s="378"/>
      <c r="H453" s="95">
        <v>1</v>
      </c>
      <c r="I453" s="47"/>
    </row>
    <row r="454" spans="1:16" x14ac:dyDescent="0.2">
      <c r="A454" s="43"/>
      <c r="B454" s="44" t="s">
        <v>35</v>
      </c>
      <c r="C454" s="378" t="s">
        <v>80</v>
      </c>
      <c r="D454" s="378"/>
      <c r="E454" s="378"/>
      <c r="F454" s="378"/>
      <c r="G454" s="378"/>
      <c r="H454" s="95">
        <v>1</v>
      </c>
    </row>
    <row r="455" spans="1:16" x14ac:dyDescent="0.2">
      <c r="A455" s="43"/>
      <c r="B455" s="44" t="s">
        <v>35</v>
      </c>
      <c r="C455" s="378" t="s">
        <v>81</v>
      </c>
      <c r="D455" s="378"/>
      <c r="E455" s="378"/>
      <c r="F455" s="378"/>
      <c r="G455" s="378"/>
      <c r="H455" s="95">
        <v>1</v>
      </c>
    </row>
    <row r="456" spans="1:16" x14ac:dyDescent="0.2">
      <c r="A456" s="43"/>
      <c r="B456" s="44" t="s">
        <v>35</v>
      </c>
      <c r="C456" s="378" t="s">
        <v>82</v>
      </c>
      <c r="D456" s="378"/>
      <c r="E456" s="378"/>
      <c r="F456" s="378"/>
      <c r="G456" s="378"/>
      <c r="H456" s="95">
        <v>1</v>
      </c>
    </row>
    <row r="457" spans="1:16" ht="25.5" x14ac:dyDescent="0.2">
      <c r="A457" s="43"/>
      <c r="B457" s="44"/>
      <c r="C457" s="378" t="s">
        <v>83</v>
      </c>
      <c r="D457" s="378"/>
      <c r="E457" s="378"/>
      <c r="F457" s="378"/>
      <c r="G457" s="378"/>
      <c r="H457" s="95" t="s">
        <v>477</v>
      </c>
    </row>
    <row r="458" spans="1:16" ht="25.5" x14ac:dyDescent="0.2">
      <c r="A458" s="43"/>
      <c r="B458" s="44"/>
      <c r="C458" s="378" t="s">
        <v>84</v>
      </c>
      <c r="D458" s="378"/>
      <c r="E458" s="378"/>
      <c r="F458" s="378"/>
      <c r="G458" s="378"/>
      <c r="H458" s="95" t="s">
        <v>477</v>
      </c>
    </row>
    <row r="459" spans="1:16" ht="25.5" x14ac:dyDescent="0.2">
      <c r="A459" s="43"/>
      <c r="B459" s="44"/>
      <c r="C459" s="378" t="s">
        <v>85</v>
      </c>
      <c r="D459" s="378"/>
      <c r="E459" s="378"/>
      <c r="F459" s="378"/>
      <c r="G459" s="378"/>
      <c r="H459" s="95" t="s">
        <v>477</v>
      </c>
    </row>
    <row r="460" spans="1:16" x14ac:dyDescent="0.2">
      <c r="A460" s="43"/>
      <c r="B460" s="44"/>
      <c r="C460" s="378"/>
      <c r="D460" s="378"/>
      <c r="E460" s="378"/>
      <c r="F460" s="378"/>
      <c r="G460" s="378"/>
      <c r="H460" s="95">
        <v>1</v>
      </c>
    </row>
    <row r="461" spans="1:16" x14ac:dyDescent="0.2">
      <c r="A461" s="43"/>
      <c r="B461" s="44"/>
      <c r="C461" s="378" t="s">
        <v>86</v>
      </c>
      <c r="D461" s="378"/>
      <c r="E461" s="378"/>
      <c r="F461" s="378"/>
      <c r="G461" s="378"/>
      <c r="H461" s="95">
        <v>1</v>
      </c>
    </row>
    <row r="462" spans="1:16" x14ac:dyDescent="0.2">
      <c r="A462" s="43"/>
      <c r="B462" s="44" t="s">
        <v>35</v>
      </c>
      <c r="C462" s="378" t="s">
        <v>87</v>
      </c>
      <c r="D462" s="378"/>
      <c r="E462" s="378"/>
      <c r="F462" s="378"/>
      <c r="G462" s="378"/>
      <c r="H462" s="95">
        <v>1</v>
      </c>
    </row>
    <row r="463" spans="1:16" x14ac:dyDescent="0.2">
      <c r="A463" s="43"/>
      <c r="B463" s="44" t="s">
        <v>35</v>
      </c>
      <c r="C463" s="378" t="s">
        <v>88</v>
      </c>
      <c r="D463" s="378"/>
      <c r="E463" s="378"/>
      <c r="F463" s="378"/>
      <c r="G463" s="378"/>
      <c r="H463" s="95">
        <v>1</v>
      </c>
      <c r="K463" s="47"/>
    </row>
    <row r="464" spans="1:16" x14ac:dyDescent="0.2">
      <c r="A464" s="43"/>
      <c r="B464" s="44" t="s">
        <v>35</v>
      </c>
      <c r="C464" s="378" t="s">
        <v>89</v>
      </c>
      <c r="D464" s="378"/>
      <c r="E464" s="378"/>
      <c r="F464" s="378"/>
      <c r="G464" s="378"/>
      <c r="H464" s="95">
        <v>1</v>
      </c>
    </row>
    <row r="465" spans="1:16" x14ac:dyDescent="0.2">
      <c r="A465" s="43"/>
      <c r="B465" s="44" t="s">
        <v>35</v>
      </c>
      <c r="C465" s="378" t="s">
        <v>90</v>
      </c>
      <c r="D465" s="378"/>
      <c r="E465" s="378"/>
      <c r="F465" s="378"/>
      <c r="G465" s="378"/>
      <c r="H465" s="95">
        <v>1</v>
      </c>
    </row>
    <row r="466" spans="1:16" x14ac:dyDescent="0.2">
      <c r="A466" s="43"/>
      <c r="B466" s="44" t="s">
        <v>35</v>
      </c>
      <c r="C466" s="378" t="s">
        <v>91</v>
      </c>
      <c r="D466" s="378"/>
      <c r="E466" s="378"/>
      <c r="F466" s="378"/>
      <c r="G466" s="378"/>
      <c r="H466" s="95">
        <v>1</v>
      </c>
    </row>
    <row r="467" spans="1:16" x14ac:dyDescent="0.2">
      <c r="A467" s="43"/>
      <c r="B467" s="44" t="s">
        <v>35</v>
      </c>
      <c r="C467" s="378" t="s">
        <v>92</v>
      </c>
      <c r="D467" s="378"/>
      <c r="E467" s="378"/>
      <c r="F467" s="378"/>
      <c r="G467" s="378"/>
      <c r="H467" s="95">
        <v>1</v>
      </c>
    </row>
    <row r="468" spans="1:16" x14ac:dyDescent="0.2">
      <c r="A468" s="43"/>
      <c r="B468" s="44" t="s">
        <v>35</v>
      </c>
      <c r="C468" s="378" t="s">
        <v>93</v>
      </c>
      <c r="D468" s="378"/>
      <c r="E468" s="378"/>
      <c r="F468" s="378"/>
      <c r="G468" s="378"/>
      <c r="H468" s="95">
        <v>1</v>
      </c>
    </row>
    <row r="469" spans="1:16" x14ac:dyDescent="0.2">
      <c r="A469" s="43"/>
      <c r="B469" s="44" t="s">
        <v>35</v>
      </c>
      <c r="C469" s="378" t="s">
        <v>94</v>
      </c>
      <c r="D469" s="378"/>
      <c r="E469" s="378"/>
      <c r="F469" s="378"/>
      <c r="G469" s="378"/>
      <c r="H469" s="95">
        <v>1</v>
      </c>
    </row>
    <row r="470" spans="1:16" x14ac:dyDescent="0.2">
      <c r="A470" s="43"/>
      <c r="B470" s="44" t="s">
        <v>35</v>
      </c>
      <c r="C470" s="378" t="s">
        <v>95</v>
      </c>
      <c r="D470" s="378"/>
      <c r="E470" s="378"/>
      <c r="F470" s="378"/>
      <c r="G470" s="378"/>
      <c r="H470" s="95">
        <v>1</v>
      </c>
    </row>
    <row r="471" spans="1:16" x14ac:dyDescent="0.2">
      <c r="A471" s="43"/>
      <c r="B471" s="44"/>
      <c r="C471" s="378"/>
      <c r="D471" s="378"/>
      <c r="E471" s="378"/>
      <c r="F471" s="378"/>
      <c r="G471" s="378"/>
      <c r="H471" s="95">
        <v>1</v>
      </c>
    </row>
    <row r="472" spans="1:16" ht="38.25" x14ac:dyDescent="0.2">
      <c r="A472" s="43"/>
      <c r="B472" s="44"/>
      <c r="C472" s="378" t="s">
        <v>319</v>
      </c>
      <c r="D472" s="378"/>
      <c r="E472" s="378"/>
      <c r="F472" s="378"/>
      <c r="G472" s="378"/>
      <c r="H472" s="95" t="s">
        <v>476</v>
      </c>
    </row>
    <row r="473" spans="1:16" x14ac:dyDescent="0.2">
      <c r="H473" s="95">
        <v>1</v>
      </c>
    </row>
    <row r="474" spans="1:16" x14ac:dyDescent="0.2">
      <c r="H474" s="95">
        <v>1</v>
      </c>
      <c r="L474" s="47"/>
    </row>
    <row r="475" spans="1:16" ht="18" x14ac:dyDescent="0.2">
      <c r="A475" s="43"/>
      <c r="B475" s="42"/>
      <c r="C475" s="381" t="s">
        <v>50</v>
      </c>
      <c r="D475" s="381"/>
      <c r="E475" s="381"/>
      <c r="F475" s="381"/>
      <c r="G475" s="381"/>
      <c r="H475" s="95">
        <v>1</v>
      </c>
      <c r="J475" s="47"/>
      <c r="M475" s="47"/>
      <c r="N475" s="47"/>
      <c r="O475" s="47"/>
      <c r="P475" s="47"/>
    </row>
    <row r="476" spans="1:16" s="47" customFormat="1" x14ac:dyDescent="0.2">
      <c r="A476" s="43"/>
      <c r="B476" s="44"/>
      <c r="C476" s="378"/>
      <c r="D476" s="378"/>
      <c r="E476" s="378"/>
      <c r="F476" s="378"/>
      <c r="G476" s="378"/>
      <c r="H476" s="95">
        <v>1</v>
      </c>
      <c r="I476" s="2"/>
      <c r="J476" s="2"/>
      <c r="K476" s="2"/>
      <c r="L476" s="2"/>
      <c r="M476" s="2"/>
      <c r="N476" s="2"/>
      <c r="O476" s="2"/>
      <c r="P476" s="2"/>
    </row>
    <row r="477" spans="1:16" x14ac:dyDescent="0.2">
      <c r="A477" s="43"/>
      <c r="B477" s="44"/>
      <c r="C477" s="378"/>
      <c r="D477" s="378"/>
      <c r="E477" s="378"/>
      <c r="F477" s="378"/>
      <c r="G477" s="378"/>
      <c r="H477" s="95">
        <v>1</v>
      </c>
    </row>
    <row r="478" spans="1:16" x14ac:dyDescent="0.2">
      <c r="A478" s="43"/>
      <c r="B478" s="42"/>
      <c r="C478" s="380" t="s">
        <v>101</v>
      </c>
      <c r="D478" s="380"/>
      <c r="E478" s="380"/>
      <c r="F478" s="380"/>
      <c r="G478" s="380"/>
      <c r="H478" s="95">
        <v>1</v>
      </c>
    </row>
    <row r="479" spans="1:16" s="47" customFormat="1" x14ac:dyDescent="0.2">
      <c r="A479" s="43"/>
      <c r="B479" s="42"/>
      <c r="C479" s="46"/>
      <c r="D479" s="46"/>
      <c r="E479" s="46"/>
      <c r="F479" s="46"/>
      <c r="G479" s="46"/>
      <c r="H479" s="95">
        <v>1</v>
      </c>
      <c r="I479" s="2"/>
      <c r="J479" s="2"/>
      <c r="K479" s="2"/>
      <c r="L479" s="2"/>
      <c r="M479" s="2"/>
      <c r="N479" s="2"/>
      <c r="O479" s="2"/>
      <c r="P479" s="2"/>
    </row>
    <row r="480" spans="1:16" s="47" customFormat="1" x14ac:dyDescent="0.2">
      <c r="A480" s="43"/>
      <c r="B480" s="44"/>
      <c r="C480" s="378" t="s">
        <v>75</v>
      </c>
      <c r="D480" s="378"/>
      <c r="E480" s="378"/>
      <c r="F480" s="378"/>
      <c r="G480" s="378"/>
      <c r="H480" s="95">
        <v>1</v>
      </c>
      <c r="I480" s="2"/>
      <c r="J480" s="2"/>
      <c r="K480" s="2"/>
      <c r="L480" s="2"/>
      <c r="M480" s="2"/>
      <c r="N480" s="2"/>
      <c r="O480" s="2"/>
      <c r="P480" s="2"/>
    </row>
    <row r="481" spans="1:11" x14ac:dyDescent="0.2">
      <c r="A481" s="43"/>
      <c r="B481" s="44"/>
      <c r="C481" s="378"/>
      <c r="D481" s="378"/>
      <c r="E481" s="378"/>
      <c r="F481" s="378"/>
      <c r="G481" s="378"/>
      <c r="H481" s="95">
        <v>1</v>
      </c>
      <c r="I481" s="47"/>
    </row>
    <row r="482" spans="1:11" x14ac:dyDescent="0.2">
      <c r="A482" s="43"/>
      <c r="B482" s="44"/>
      <c r="C482" s="378" t="s">
        <v>40</v>
      </c>
      <c r="D482" s="378"/>
      <c r="E482" s="378"/>
      <c r="F482" s="378"/>
      <c r="G482" s="378"/>
      <c r="H482" s="95">
        <v>1</v>
      </c>
    </row>
    <row r="483" spans="1:11" x14ac:dyDescent="0.2">
      <c r="A483" s="43"/>
      <c r="B483" s="44"/>
      <c r="C483" s="45"/>
      <c r="D483" s="45"/>
      <c r="E483" s="45"/>
      <c r="F483" s="45"/>
      <c r="G483" s="45"/>
      <c r="H483" s="95">
        <v>1</v>
      </c>
    </row>
    <row r="484" spans="1:11" ht="102" x14ac:dyDescent="0.2">
      <c r="A484" s="43"/>
      <c r="B484" s="44"/>
      <c r="C484" s="378" t="s">
        <v>441</v>
      </c>
      <c r="D484" s="378"/>
      <c r="E484" s="378"/>
      <c r="F484" s="378"/>
      <c r="G484" s="378"/>
      <c r="H484" s="95" t="s">
        <v>479</v>
      </c>
    </row>
    <row r="485" spans="1:11" x14ac:dyDescent="0.2">
      <c r="A485" s="43"/>
      <c r="B485" s="44"/>
      <c r="C485" s="45"/>
      <c r="D485" s="45"/>
      <c r="E485" s="45"/>
      <c r="F485" s="45"/>
      <c r="G485" s="45"/>
      <c r="H485" s="95">
        <v>1</v>
      </c>
    </row>
    <row r="486" spans="1:11" x14ac:dyDescent="0.2">
      <c r="A486" s="43"/>
      <c r="B486" s="44"/>
      <c r="C486" s="378" t="s">
        <v>103</v>
      </c>
      <c r="D486" s="378"/>
      <c r="E486" s="378"/>
      <c r="F486" s="378"/>
      <c r="G486" s="378"/>
      <c r="H486" s="95">
        <v>1</v>
      </c>
    </row>
    <row r="487" spans="1:11" x14ac:dyDescent="0.2">
      <c r="A487" s="43"/>
      <c r="B487" s="44"/>
      <c r="C487" s="45"/>
      <c r="D487" s="45"/>
      <c r="E487" s="45"/>
      <c r="F487" s="45"/>
      <c r="G487" s="45"/>
      <c r="H487" s="95">
        <v>1</v>
      </c>
    </row>
    <row r="488" spans="1:11" ht="89.25" x14ac:dyDescent="0.2">
      <c r="A488" s="43"/>
      <c r="B488" s="44"/>
      <c r="C488" s="378" t="s">
        <v>442</v>
      </c>
      <c r="D488" s="378"/>
      <c r="E488" s="378"/>
      <c r="F488" s="378"/>
      <c r="G488" s="378"/>
      <c r="H488" s="95" t="s">
        <v>480</v>
      </c>
    </row>
    <row r="489" spans="1:11" x14ac:dyDescent="0.2">
      <c r="A489" s="43"/>
      <c r="B489" s="44"/>
      <c r="C489" s="45"/>
      <c r="D489" s="45"/>
      <c r="E489" s="45"/>
      <c r="F489" s="45"/>
      <c r="G489" s="45"/>
      <c r="H489" s="95">
        <v>1</v>
      </c>
      <c r="K489" s="47"/>
    </row>
    <row r="490" spans="1:11" x14ac:dyDescent="0.2">
      <c r="A490" s="43"/>
      <c r="B490" s="44"/>
      <c r="C490" s="378" t="s">
        <v>26</v>
      </c>
      <c r="D490" s="378"/>
      <c r="E490" s="378"/>
      <c r="F490" s="378"/>
      <c r="G490" s="378"/>
      <c r="H490" s="95">
        <v>1</v>
      </c>
    </row>
    <row r="491" spans="1:11" x14ac:dyDescent="0.2">
      <c r="A491" s="43"/>
      <c r="B491" s="44"/>
      <c r="C491" s="45"/>
      <c r="D491" s="45"/>
      <c r="E491" s="45"/>
      <c r="F491" s="45"/>
      <c r="G491" s="45"/>
      <c r="H491" s="95">
        <v>1</v>
      </c>
    </row>
    <row r="492" spans="1:11" ht="114.75" x14ac:dyDescent="0.2">
      <c r="A492" s="43"/>
      <c r="B492" s="44"/>
      <c r="C492" s="378" t="s">
        <v>443</v>
      </c>
      <c r="D492" s="378"/>
      <c r="E492" s="378"/>
      <c r="F492" s="378"/>
      <c r="G492" s="378"/>
      <c r="H492" s="95" t="s">
        <v>481</v>
      </c>
      <c r="K492" s="47"/>
    </row>
    <row r="493" spans="1:11" x14ac:dyDescent="0.2">
      <c r="A493" s="43"/>
      <c r="B493" s="44"/>
      <c r="C493" s="45"/>
      <c r="D493" s="45"/>
      <c r="E493" s="45"/>
      <c r="F493" s="45"/>
      <c r="G493" s="45"/>
      <c r="H493" s="95">
        <v>1</v>
      </c>
      <c r="K493" s="47"/>
    </row>
    <row r="494" spans="1:11" x14ac:dyDescent="0.2">
      <c r="A494" s="43"/>
      <c r="B494" s="44"/>
      <c r="C494" s="378" t="s">
        <v>12</v>
      </c>
      <c r="D494" s="378"/>
      <c r="E494" s="378"/>
      <c r="F494" s="378"/>
      <c r="G494" s="378"/>
      <c r="H494" s="95">
        <v>1</v>
      </c>
    </row>
    <row r="495" spans="1:11" x14ac:dyDescent="0.2">
      <c r="A495" s="43"/>
      <c r="B495" s="44"/>
      <c r="C495" s="45"/>
      <c r="D495" s="45"/>
      <c r="E495" s="45"/>
      <c r="F495" s="45"/>
      <c r="G495" s="45"/>
      <c r="H495" s="95">
        <v>1</v>
      </c>
    </row>
    <row r="496" spans="1:11" ht="89.25" x14ac:dyDescent="0.2">
      <c r="A496" s="43"/>
      <c r="B496" s="44"/>
      <c r="C496" s="378" t="s">
        <v>215</v>
      </c>
      <c r="D496" s="378"/>
      <c r="E496" s="378"/>
      <c r="F496" s="378"/>
      <c r="G496" s="378"/>
      <c r="H496" s="95" t="s">
        <v>480</v>
      </c>
    </row>
    <row r="497" spans="1:16" x14ac:dyDescent="0.2">
      <c r="A497" s="43"/>
      <c r="B497" s="44"/>
      <c r="C497" s="45"/>
      <c r="D497" s="45"/>
      <c r="E497" s="45"/>
      <c r="F497" s="45"/>
      <c r="G497" s="45"/>
      <c r="H497" s="95">
        <v>1</v>
      </c>
    </row>
    <row r="498" spans="1:16" x14ac:dyDescent="0.2">
      <c r="A498" s="43"/>
      <c r="B498" s="44"/>
      <c r="C498" s="378" t="s">
        <v>97</v>
      </c>
      <c r="D498" s="378"/>
      <c r="E498" s="378"/>
      <c r="F498" s="378"/>
      <c r="G498" s="378"/>
      <c r="H498" s="95">
        <v>1</v>
      </c>
    </row>
    <row r="499" spans="1:16" x14ac:dyDescent="0.2">
      <c r="A499" s="43"/>
      <c r="B499" s="44"/>
      <c r="C499" s="45"/>
      <c r="D499" s="45"/>
      <c r="E499" s="45"/>
      <c r="F499" s="45"/>
      <c r="G499" s="45"/>
      <c r="H499" s="95">
        <v>1</v>
      </c>
    </row>
    <row r="500" spans="1:16" ht="114.75" x14ac:dyDescent="0.2">
      <c r="A500" s="43"/>
      <c r="B500" s="44"/>
      <c r="C500" s="378" t="s">
        <v>241</v>
      </c>
      <c r="D500" s="378"/>
      <c r="E500" s="378"/>
      <c r="F500" s="378"/>
      <c r="G500" s="378"/>
      <c r="H500" s="95" t="s">
        <v>481</v>
      </c>
      <c r="L500" s="47"/>
    </row>
    <row r="501" spans="1:16" x14ac:dyDescent="0.2">
      <c r="A501" s="43"/>
      <c r="B501" s="44"/>
      <c r="C501" s="45"/>
      <c r="D501" s="45"/>
      <c r="E501" s="45"/>
      <c r="F501" s="45"/>
      <c r="G501" s="45"/>
      <c r="H501" s="95">
        <v>1</v>
      </c>
      <c r="J501" s="47"/>
      <c r="M501" s="47"/>
      <c r="N501" s="47"/>
      <c r="O501" s="47"/>
      <c r="P501" s="47"/>
    </row>
    <row r="502" spans="1:16" x14ac:dyDescent="0.2">
      <c r="A502" s="43"/>
      <c r="B502" s="44"/>
      <c r="C502" s="378" t="s">
        <v>29</v>
      </c>
      <c r="D502" s="378"/>
      <c r="E502" s="378"/>
      <c r="F502" s="378"/>
      <c r="G502" s="378"/>
      <c r="H502" s="95">
        <v>1</v>
      </c>
    </row>
    <row r="503" spans="1:16" x14ac:dyDescent="0.2">
      <c r="A503" s="43"/>
      <c r="B503" s="44"/>
      <c r="C503" s="45"/>
      <c r="D503" s="45"/>
      <c r="E503" s="45"/>
      <c r="F503" s="45"/>
      <c r="G503" s="45"/>
      <c r="H503" s="95">
        <v>1</v>
      </c>
      <c r="L503" s="47"/>
    </row>
    <row r="504" spans="1:16" ht="76.5" x14ac:dyDescent="0.2">
      <c r="A504" s="43"/>
      <c r="B504" s="44"/>
      <c r="C504" s="378" t="s">
        <v>216</v>
      </c>
      <c r="D504" s="378"/>
      <c r="E504" s="378"/>
      <c r="F504" s="378"/>
      <c r="G504" s="378"/>
      <c r="H504" s="95" t="s">
        <v>482</v>
      </c>
      <c r="J504" s="47"/>
      <c r="L504" s="47"/>
      <c r="M504" s="47"/>
      <c r="N504" s="47"/>
      <c r="O504" s="47"/>
      <c r="P504" s="47"/>
    </row>
    <row r="505" spans="1:16" x14ac:dyDescent="0.2">
      <c r="A505" s="43"/>
      <c r="B505" s="44"/>
      <c r="C505" s="45"/>
      <c r="D505" s="45"/>
      <c r="E505" s="45"/>
      <c r="F505" s="45"/>
      <c r="G505" s="45"/>
      <c r="H505" s="95">
        <v>1</v>
      </c>
      <c r="J505" s="47"/>
      <c r="M505" s="47"/>
      <c r="N505" s="47"/>
      <c r="O505" s="47"/>
      <c r="P505" s="47"/>
    </row>
    <row r="506" spans="1:16" x14ac:dyDescent="0.2">
      <c r="A506" s="43"/>
      <c r="B506" s="44"/>
      <c r="C506" s="378" t="s">
        <v>165</v>
      </c>
      <c r="D506" s="378"/>
      <c r="E506" s="378"/>
      <c r="F506" s="378"/>
      <c r="G506" s="378"/>
      <c r="H506" s="95">
        <v>1</v>
      </c>
    </row>
    <row r="507" spans="1:16" x14ac:dyDescent="0.2">
      <c r="A507" s="43"/>
      <c r="B507" s="44"/>
      <c r="C507" s="45"/>
      <c r="D507" s="45"/>
      <c r="E507" s="45"/>
      <c r="F507" s="45"/>
      <c r="G507" s="45"/>
      <c r="H507" s="95">
        <v>1</v>
      </c>
      <c r="I507" s="47"/>
    </row>
    <row r="508" spans="1:16" ht="38.25" x14ac:dyDescent="0.2">
      <c r="A508" s="43"/>
      <c r="B508" s="44"/>
      <c r="C508" s="378" t="s">
        <v>102</v>
      </c>
      <c r="D508" s="378"/>
      <c r="E508" s="378"/>
      <c r="F508" s="378"/>
      <c r="G508" s="378"/>
      <c r="H508" s="95" t="s">
        <v>476</v>
      </c>
    </row>
    <row r="509" spans="1:16" x14ac:dyDescent="0.2">
      <c r="A509" s="43"/>
      <c r="B509" s="44"/>
      <c r="C509" s="378"/>
      <c r="D509" s="378"/>
      <c r="E509" s="378"/>
      <c r="F509" s="378"/>
      <c r="G509" s="378"/>
      <c r="H509" s="95">
        <v>1</v>
      </c>
    </row>
    <row r="510" spans="1:16" x14ac:dyDescent="0.2">
      <c r="A510" s="43"/>
      <c r="B510" s="42"/>
      <c r="C510" s="379" t="s">
        <v>30</v>
      </c>
      <c r="D510" s="379"/>
      <c r="E510" s="379"/>
      <c r="F510" s="379"/>
      <c r="G510" s="379"/>
      <c r="H510" s="95">
        <v>1</v>
      </c>
      <c r="I510" s="47"/>
    </row>
    <row r="511" spans="1:16" s="47" customFormat="1" x14ac:dyDescent="0.2">
      <c r="A511" s="43"/>
      <c r="B511" s="44"/>
      <c r="C511" s="378"/>
      <c r="D511" s="378"/>
      <c r="E511" s="378"/>
      <c r="F511" s="378"/>
      <c r="G511" s="378"/>
      <c r="H511" s="95">
        <v>1</v>
      </c>
      <c r="J511" s="2"/>
      <c r="K511" s="2"/>
      <c r="L511" s="2"/>
      <c r="M511" s="2"/>
      <c r="N511" s="2"/>
      <c r="O511" s="2"/>
      <c r="P511" s="2"/>
    </row>
    <row r="512" spans="1:16" ht="51" x14ac:dyDescent="0.2">
      <c r="A512" s="43"/>
      <c r="B512" s="44"/>
      <c r="C512" s="378" t="s">
        <v>320</v>
      </c>
      <c r="D512" s="378"/>
      <c r="E512" s="378"/>
      <c r="F512" s="378"/>
      <c r="G512" s="378"/>
      <c r="H512" s="95" t="s">
        <v>475</v>
      </c>
    </row>
    <row r="513" spans="1:16" x14ac:dyDescent="0.2">
      <c r="H513" s="95">
        <v>1</v>
      </c>
    </row>
    <row r="514" spans="1:16" x14ac:dyDescent="0.2">
      <c r="H514" s="95">
        <v>1</v>
      </c>
    </row>
    <row r="515" spans="1:16" ht="18" x14ac:dyDescent="0.2">
      <c r="A515" s="43"/>
      <c r="B515" s="42"/>
      <c r="C515" s="381" t="s">
        <v>205</v>
      </c>
      <c r="D515" s="381"/>
      <c r="E515" s="381"/>
      <c r="F515" s="381"/>
      <c r="G515" s="381"/>
      <c r="H515" s="95">
        <v>1</v>
      </c>
    </row>
    <row r="516" spans="1:16" s="47" customFormat="1" x14ac:dyDescent="0.2">
      <c r="A516" s="43"/>
      <c r="B516" s="44"/>
      <c r="C516" s="378"/>
      <c r="D516" s="378"/>
      <c r="E516" s="378"/>
      <c r="F516" s="378"/>
      <c r="G516" s="378"/>
      <c r="H516" s="95">
        <v>1</v>
      </c>
      <c r="I516" s="2"/>
      <c r="J516" s="2"/>
      <c r="K516" s="2"/>
      <c r="L516" s="2"/>
      <c r="M516" s="2"/>
      <c r="N516" s="2"/>
      <c r="O516" s="2"/>
      <c r="P516" s="2"/>
    </row>
    <row r="517" spans="1:16" x14ac:dyDescent="0.2">
      <c r="A517" s="43"/>
      <c r="B517" s="44"/>
      <c r="C517" s="45"/>
      <c r="D517" s="45"/>
      <c r="E517" s="45"/>
      <c r="F517" s="45"/>
      <c r="G517" s="45"/>
      <c r="H517" s="95">
        <v>1</v>
      </c>
    </row>
    <row r="518" spans="1:16" x14ac:dyDescent="0.2">
      <c r="A518" s="43"/>
      <c r="B518" s="42"/>
      <c r="C518" s="380" t="s">
        <v>250</v>
      </c>
      <c r="D518" s="380"/>
      <c r="E518" s="380"/>
      <c r="F518" s="380"/>
      <c r="G518" s="380"/>
      <c r="H518" s="95">
        <v>1</v>
      </c>
    </row>
    <row r="519" spans="1:16" s="47" customFormat="1" x14ac:dyDescent="0.2">
      <c r="A519" s="43"/>
      <c r="B519" s="42"/>
      <c r="C519" s="380"/>
      <c r="D519" s="380"/>
      <c r="E519" s="380"/>
      <c r="F519" s="380"/>
      <c r="G519" s="380"/>
      <c r="H519" s="95">
        <v>1</v>
      </c>
      <c r="I519" s="2"/>
      <c r="J519" s="2"/>
      <c r="K519" s="2"/>
      <c r="L519" s="2"/>
      <c r="M519" s="2"/>
      <c r="N519" s="2"/>
      <c r="O519" s="2"/>
      <c r="P519" s="2"/>
    </row>
    <row r="520" spans="1:16" s="47" customFormat="1" x14ac:dyDescent="0.2">
      <c r="A520" s="43"/>
      <c r="B520" s="42"/>
      <c r="C520" s="380" t="s">
        <v>101</v>
      </c>
      <c r="D520" s="380"/>
      <c r="E520" s="380"/>
      <c r="F520" s="380"/>
      <c r="G520" s="380"/>
      <c r="H520" s="95">
        <v>1</v>
      </c>
      <c r="I520" s="2"/>
      <c r="J520" s="2"/>
      <c r="K520" s="2"/>
      <c r="L520" s="2"/>
      <c r="M520" s="2"/>
      <c r="N520" s="2"/>
      <c r="O520" s="2"/>
      <c r="P520" s="2"/>
    </row>
    <row r="521" spans="1:16" s="47" customFormat="1" x14ac:dyDescent="0.2">
      <c r="A521" s="43"/>
      <c r="B521" s="44"/>
      <c r="C521" s="378"/>
      <c r="D521" s="378"/>
      <c r="E521" s="378"/>
      <c r="F521" s="378"/>
      <c r="G521" s="378"/>
      <c r="H521" s="95">
        <v>1</v>
      </c>
      <c r="I521" s="2"/>
      <c r="J521" s="2"/>
      <c r="K521" s="2"/>
      <c r="L521" s="2"/>
      <c r="M521" s="2"/>
      <c r="N521" s="2"/>
      <c r="O521" s="2"/>
      <c r="P521" s="2"/>
    </row>
    <row r="522" spans="1:16" ht="25.5" x14ac:dyDescent="0.2">
      <c r="A522" s="43"/>
      <c r="B522" s="44"/>
      <c r="C522" s="378" t="s">
        <v>64</v>
      </c>
      <c r="D522" s="378"/>
      <c r="E522" s="378"/>
      <c r="F522" s="378"/>
      <c r="G522" s="378"/>
      <c r="H522" s="95" t="s">
        <v>477</v>
      </c>
    </row>
    <row r="523" spans="1:16" x14ac:dyDescent="0.2">
      <c r="A523" s="43"/>
      <c r="B523" s="44" t="s">
        <v>35</v>
      </c>
      <c r="C523" s="378" t="s">
        <v>158</v>
      </c>
      <c r="D523" s="378"/>
      <c r="E523" s="378"/>
      <c r="F523" s="378"/>
      <c r="G523" s="378"/>
      <c r="H523" s="95">
        <v>1</v>
      </c>
    </row>
    <row r="524" spans="1:16" x14ac:dyDescent="0.2">
      <c r="A524" s="43"/>
      <c r="B524" s="44" t="s">
        <v>35</v>
      </c>
      <c r="C524" s="378" t="s">
        <v>76</v>
      </c>
      <c r="D524" s="378"/>
      <c r="E524" s="378"/>
      <c r="F524" s="378"/>
      <c r="G524" s="378"/>
      <c r="H524" s="95">
        <v>1</v>
      </c>
      <c r="K524" s="47"/>
    </row>
    <row r="525" spans="1:16" x14ac:dyDescent="0.2">
      <c r="A525" s="43"/>
      <c r="B525" s="44" t="s">
        <v>35</v>
      </c>
      <c r="C525" s="378" t="s">
        <v>77</v>
      </c>
      <c r="D525" s="378"/>
      <c r="E525" s="378"/>
      <c r="F525" s="378"/>
      <c r="G525" s="378"/>
      <c r="H525" s="95">
        <v>1</v>
      </c>
    </row>
    <row r="526" spans="1:16" x14ac:dyDescent="0.2">
      <c r="A526" s="43"/>
      <c r="B526" s="44" t="s">
        <v>35</v>
      </c>
      <c r="C526" s="378" t="s">
        <v>0</v>
      </c>
      <c r="D526" s="378"/>
      <c r="E526" s="378"/>
      <c r="F526" s="378"/>
      <c r="G526" s="378"/>
      <c r="H526" s="95">
        <v>1</v>
      </c>
    </row>
    <row r="527" spans="1:16" x14ac:dyDescent="0.2">
      <c r="A527" s="43"/>
      <c r="B527" s="44" t="s">
        <v>35</v>
      </c>
      <c r="C527" s="378" t="s">
        <v>1</v>
      </c>
      <c r="D527" s="378"/>
      <c r="E527" s="378"/>
      <c r="F527" s="378"/>
      <c r="G527" s="378"/>
      <c r="H527" s="95">
        <v>1</v>
      </c>
    </row>
    <row r="528" spans="1:16" x14ac:dyDescent="0.2">
      <c r="A528" s="43"/>
      <c r="B528" s="44" t="s">
        <v>35</v>
      </c>
      <c r="C528" s="378" t="s">
        <v>99</v>
      </c>
      <c r="D528" s="378"/>
      <c r="E528" s="378"/>
      <c r="F528" s="378"/>
      <c r="G528" s="378"/>
      <c r="H528" s="95">
        <v>1</v>
      </c>
    </row>
    <row r="529" spans="1:16" ht="76.5" x14ac:dyDescent="0.2">
      <c r="A529" s="43"/>
      <c r="B529" s="44"/>
      <c r="C529" s="378" t="s">
        <v>444</v>
      </c>
      <c r="D529" s="378"/>
      <c r="E529" s="378"/>
      <c r="F529" s="378"/>
      <c r="G529" s="378"/>
      <c r="H529" s="95" t="s">
        <v>482</v>
      </c>
      <c r="K529" s="47"/>
    </row>
    <row r="530" spans="1:16" x14ac:dyDescent="0.2">
      <c r="A530" s="43"/>
      <c r="B530" s="44"/>
      <c r="C530" s="378" t="s">
        <v>152</v>
      </c>
      <c r="D530" s="378"/>
      <c r="E530" s="378"/>
      <c r="F530" s="378"/>
      <c r="G530" s="378"/>
      <c r="H530" s="95">
        <v>1</v>
      </c>
    </row>
    <row r="531" spans="1:16" x14ac:dyDescent="0.2">
      <c r="A531" s="43"/>
      <c r="B531" s="44" t="s">
        <v>35</v>
      </c>
      <c r="C531" s="378" t="s">
        <v>65</v>
      </c>
      <c r="D531" s="378"/>
      <c r="E531" s="378"/>
      <c r="F531" s="378"/>
      <c r="G531" s="378"/>
      <c r="H531" s="95">
        <v>1</v>
      </c>
    </row>
    <row r="532" spans="1:16" x14ac:dyDescent="0.2">
      <c r="A532" s="43"/>
      <c r="B532" s="44" t="s">
        <v>35</v>
      </c>
      <c r="C532" s="378" t="s">
        <v>66</v>
      </c>
      <c r="D532" s="378"/>
      <c r="E532" s="378"/>
      <c r="F532" s="378"/>
      <c r="G532" s="378"/>
      <c r="H532" s="95">
        <v>1</v>
      </c>
      <c r="K532" s="47"/>
    </row>
    <row r="533" spans="1:16" x14ac:dyDescent="0.2">
      <c r="A533" s="43"/>
      <c r="B533" s="44" t="s">
        <v>35</v>
      </c>
      <c r="C533" s="378" t="s">
        <v>67</v>
      </c>
      <c r="D533" s="378"/>
      <c r="E533" s="378"/>
      <c r="F533" s="378"/>
      <c r="G533" s="378"/>
      <c r="H533" s="95">
        <v>1</v>
      </c>
      <c r="K533" s="47"/>
    </row>
    <row r="534" spans="1:16" x14ac:dyDescent="0.2">
      <c r="A534" s="43"/>
      <c r="B534" s="44" t="s">
        <v>35</v>
      </c>
      <c r="C534" s="378" t="s">
        <v>68</v>
      </c>
      <c r="D534" s="378"/>
      <c r="E534" s="378"/>
      <c r="F534" s="378"/>
      <c r="G534" s="378"/>
      <c r="H534" s="95">
        <v>1</v>
      </c>
      <c r="K534" s="47"/>
    </row>
    <row r="535" spans="1:16" x14ac:dyDescent="0.2">
      <c r="A535" s="43"/>
      <c r="B535" s="44" t="s">
        <v>35</v>
      </c>
      <c r="C535" s="378" t="s">
        <v>69</v>
      </c>
      <c r="D535" s="378"/>
      <c r="E535" s="378"/>
      <c r="F535" s="378"/>
      <c r="G535" s="378"/>
      <c r="H535" s="95">
        <v>1</v>
      </c>
      <c r="L535" s="47"/>
    </row>
    <row r="536" spans="1:16" x14ac:dyDescent="0.2">
      <c r="A536" s="43"/>
      <c r="B536" s="44" t="s">
        <v>35</v>
      </c>
      <c r="C536" s="378" t="s">
        <v>70</v>
      </c>
      <c r="D536" s="378"/>
      <c r="E536" s="378"/>
      <c r="F536" s="378"/>
      <c r="G536" s="378"/>
      <c r="H536" s="95">
        <v>1</v>
      </c>
      <c r="J536" s="47"/>
      <c r="M536" s="47"/>
      <c r="N536" s="47"/>
      <c r="O536" s="47"/>
      <c r="P536" s="47"/>
    </row>
    <row r="537" spans="1:16" x14ac:dyDescent="0.2">
      <c r="A537" s="43"/>
      <c r="B537" s="44" t="s">
        <v>35</v>
      </c>
      <c r="C537" s="378" t="s">
        <v>153</v>
      </c>
      <c r="D537" s="378"/>
      <c r="E537" s="378"/>
      <c r="F537" s="378"/>
      <c r="G537" s="378"/>
      <c r="H537" s="95">
        <v>1</v>
      </c>
    </row>
    <row r="538" spans="1:16" x14ac:dyDescent="0.2">
      <c r="A538" s="43"/>
      <c r="B538" s="44" t="s">
        <v>35</v>
      </c>
      <c r="C538" s="378" t="s">
        <v>36</v>
      </c>
      <c r="D538" s="378"/>
      <c r="E538" s="378"/>
      <c r="F538" s="378"/>
      <c r="G538" s="378"/>
      <c r="H538" s="95">
        <v>1</v>
      </c>
    </row>
    <row r="539" spans="1:16" x14ac:dyDescent="0.2">
      <c r="A539" s="43"/>
      <c r="B539" s="44" t="s">
        <v>35</v>
      </c>
      <c r="C539" s="378" t="s">
        <v>37</v>
      </c>
      <c r="D539" s="378"/>
      <c r="E539" s="378"/>
      <c r="F539" s="378"/>
      <c r="G539" s="378"/>
      <c r="H539" s="95">
        <v>1</v>
      </c>
    </row>
    <row r="540" spans="1:16" x14ac:dyDescent="0.2">
      <c r="A540" s="43"/>
      <c r="B540" s="44"/>
      <c r="C540" s="378" t="s">
        <v>38</v>
      </c>
      <c r="D540" s="378"/>
      <c r="E540" s="378"/>
      <c r="F540" s="378"/>
      <c r="G540" s="378"/>
      <c r="H540" s="95">
        <v>1</v>
      </c>
      <c r="L540" s="47"/>
    </row>
    <row r="541" spans="1:16" x14ac:dyDescent="0.2">
      <c r="A541" s="43"/>
      <c r="B541" s="44"/>
      <c r="C541" s="378" t="s">
        <v>39</v>
      </c>
      <c r="D541" s="378"/>
      <c r="E541" s="378"/>
      <c r="F541" s="378"/>
      <c r="G541" s="378"/>
      <c r="H541" s="95">
        <v>1</v>
      </c>
      <c r="J541" s="47"/>
      <c r="M541" s="47"/>
      <c r="N541" s="47"/>
      <c r="O541" s="47"/>
      <c r="P541" s="47"/>
    </row>
    <row r="542" spans="1:16" x14ac:dyDescent="0.2">
      <c r="A542" s="43"/>
      <c r="B542" s="44"/>
      <c r="C542" s="378"/>
      <c r="D542" s="378"/>
      <c r="E542" s="378"/>
      <c r="F542" s="378"/>
      <c r="G542" s="378"/>
      <c r="H542" s="95">
        <v>1</v>
      </c>
      <c r="I542" s="47"/>
    </row>
    <row r="543" spans="1:16" x14ac:dyDescent="0.2">
      <c r="A543" s="43"/>
      <c r="B543" s="44"/>
      <c r="C543" s="378"/>
      <c r="D543" s="378"/>
      <c r="E543" s="378"/>
      <c r="F543" s="378"/>
      <c r="G543" s="378"/>
      <c r="H543" s="95">
        <v>1</v>
      </c>
      <c r="L543" s="47"/>
    </row>
    <row r="544" spans="1:16" x14ac:dyDescent="0.2">
      <c r="A544" s="43"/>
      <c r="B544" s="42"/>
      <c r="C544" s="380" t="s">
        <v>445</v>
      </c>
      <c r="D544" s="380"/>
      <c r="E544" s="380"/>
      <c r="F544" s="380"/>
      <c r="G544" s="380"/>
      <c r="H544" s="95">
        <v>1</v>
      </c>
      <c r="J544" s="47"/>
      <c r="L544" s="47"/>
      <c r="M544" s="47"/>
      <c r="N544" s="47"/>
      <c r="O544" s="47"/>
      <c r="P544" s="47"/>
    </row>
    <row r="545" spans="1:16" s="47" customFormat="1" x14ac:dyDescent="0.2">
      <c r="A545" s="43"/>
      <c r="B545" s="44"/>
      <c r="C545" s="378"/>
      <c r="D545" s="378"/>
      <c r="E545" s="378"/>
      <c r="F545" s="378"/>
      <c r="G545" s="378"/>
      <c r="H545" s="95">
        <v>1</v>
      </c>
      <c r="I545" s="2"/>
      <c r="K545" s="2"/>
    </row>
    <row r="546" spans="1:16" x14ac:dyDescent="0.2">
      <c r="A546" s="43"/>
      <c r="B546" s="44"/>
      <c r="C546" s="378" t="s">
        <v>206</v>
      </c>
      <c r="D546" s="378"/>
      <c r="E546" s="378"/>
      <c r="F546" s="378"/>
      <c r="G546" s="378"/>
      <c r="H546" s="95">
        <v>1</v>
      </c>
      <c r="J546" s="47"/>
      <c r="M546" s="47"/>
      <c r="N546" s="47"/>
      <c r="O546" s="47"/>
      <c r="P546" s="47"/>
    </row>
    <row r="547" spans="1:16" x14ac:dyDescent="0.2">
      <c r="A547" s="43"/>
      <c r="B547" s="44"/>
      <c r="C547" s="378"/>
      <c r="D547" s="378"/>
      <c r="E547" s="378"/>
      <c r="F547" s="378"/>
      <c r="G547" s="378"/>
      <c r="H547" s="95">
        <v>1</v>
      </c>
      <c r="I547" s="47"/>
    </row>
    <row r="548" spans="1:16" ht="25.5" x14ac:dyDescent="0.2">
      <c r="A548" s="43"/>
      <c r="B548" s="44"/>
      <c r="C548" s="378" t="s">
        <v>207</v>
      </c>
      <c r="D548" s="378"/>
      <c r="E548" s="378"/>
      <c r="F548" s="378"/>
      <c r="G548" s="378"/>
      <c r="H548" s="95" t="s">
        <v>477</v>
      </c>
    </row>
    <row r="549" spans="1:16" x14ac:dyDescent="0.2">
      <c r="A549" s="43"/>
      <c r="B549" s="44"/>
      <c r="C549" s="378" t="s">
        <v>208</v>
      </c>
      <c r="D549" s="378"/>
      <c r="E549" s="378"/>
      <c r="F549" s="378"/>
      <c r="G549" s="378"/>
      <c r="H549" s="95">
        <v>1</v>
      </c>
    </row>
    <row r="550" spans="1:16" x14ac:dyDescent="0.2">
      <c r="A550" s="43"/>
      <c r="B550" s="44"/>
      <c r="C550" s="378" t="s">
        <v>209</v>
      </c>
      <c r="D550" s="378"/>
      <c r="E550" s="378"/>
      <c r="F550" s="378"/>
      <c r="G550" s="378"/>
      <c r="H550" s="95">
        <v>1</v>
      </c>
      <c r="I550" s="47"/>
    </row>
    <row r="551" spans="1:16" ht="76.5" x14ac:dyDescent="0.2">
      <c r="A551" s="43"/>
      <c r="B551" s="44"/>
      <c r="C551" s="378" t="s">
        <v>446</v>
      </c>
      <c r="D551" s="378"/>
      <c r="E551" s="378"/>
      <c r="F551" s="378"/>
      <c r="G551" s="378"/>
      <c r="H551" s="95" t="s">
        <v>482</v>
      </c>
      <c r="I551" s="47"/>
    </row>
    <row r="552" spans="1:16" ht="76.5" x14ac:dyDescent="0.2">
      <c r="A552" s="43"/>
      <c r="B552" s="44"/>
      <c r="C552" s="378" t="s">
        <v>447</v>
      </c>
      <c r="D552" s="378"/>
      <c r="E552" s="378"/>
      <c r="F552" s="378"/>
      <c r="G552" s="378"/>
      <c r="H552" s="95" t="s">
        <v>482</v>
      </c>
      <c r="I552" s="47"/>
    </row>
    <row r="553" spans="1:16" ht="76.5" x14ac:dyDescent="0.2">
      <c r="A553" s="43"/>
      <c r="B553" s="44"/>
      <c r="C553" s="378" t="s">
        <v>448</v>
      </c>
      <c r="D553" s="378"/>
      <c r="E553" s="378"/>
      <c r="F553" s="378"/>
      <c r="G553" s="378"/>
      <c r="H553" s="95" t="s">
        <v>482</v>
      </c>
    </row>
    <row r="554" spans="1:16" ht="63.75" x14ac:dyDescent="0.2">
      <c r="A554" s="43"/>
      <c r="B554" s="44"/>
      <c r="C554" s="378" t="s">
        <v>449</v>
      </c>
      <c r="D554" s="378"/>
      <c r="E554" s="378"/>
      <c r="F554" s="378"/>
      <c r="G554" s="378"/>
      <c r="H554" s="95" t="s">
        <v>478</v>
      </c>
    </row>
    <row r="555" spans="1:16" x14ac:dyDescent="0.2">
      <c r="H555" s="95">
        <v>1</v>
      </c>
    </row>
    <row r="556" spans="1:16" x14ac:dyDescent="0.2">
      <c r="H556" s="95">
        <v>1</v>
      </c>
    </row>
    <row r="557" spans="1:16" ht="18" x14ac:dyDescent="0.2">
      <c r="A557" s="43"/>
      <c r="B557" s="42"/>
      <c r="C557" s="385" t="s">
        <v>450</v>
      </c>
      <c r="D557" s="385"/>
      <c r="E557" s="385"/>
      <c r="F557" s="385"/>
      <c r="G557" s="385"/>
      <c r="H557" s="95">
        <v>1</v>
      </c>
    </row>
    <row r="558" spans="1:16" s="47" customFormat="1" x14ac:dyDescent="0.2">
      <c r="A558" s="43"/>
      <c r="B558" s="42"/>
      <c r="C558" s="380"/>
      <c r="D558" s="380"/>
      <c r="E558" s="380"/>
      <c r="F558" s="380"/>
      <c r="G558" s="380"/>
      <c r="H558" s="95">
        <v>1</v>
      </c>
      <c r="I558" s="2"/>
      <c r="J558" s="2"/>
      <c r="L558" s="2"/>
      <c r="M558" s="2"/>
      <c r="N558" s="2"/>
      <c r="O558" s="2"/>
      <c r="P558" s="2"/>
    </row>
    <row r="559" spans="1:16" s="47" customFormat="1" x14ac:dyDescent="0.2">
      <c r="A559" s="43"/>
      <c r="B559" s="42"/>
      <c r="C559" s="380"/>
      <c r="D559" s="380"/>
      <c r="E559" s="380"/>
      <c r="F559" s="380"/>
      <c r="G559" s="380"/>
      <c r="H559" s="95">
        <v>1</v>
      </c>
      <c r="I559" s="2"/>
      <c r="J559" s="2"/>
      <c r="K559" s="2"/>
      <c r="L559" s="2"/>
      <c r="M559" s="2"/>
      <c r="N559" s="2"/>
      <c r="O559" s="2"/>
      <c r="P559" s="2"/>
    </row>
    <row r="560" spans="1:16" s="47" customFormat="1" x14ac:dyDescent="0.2">
      <c r="A560" s="43"/>
      <c r="B560" s="42"/>
      <c r="C560" s="380" t="s">
        <v>101</v>
      </c>
      <c r="D560" s="380"/>
      <c r="E560" s="380"/>
      <c r="F560" s="380"/>
      <c r="G560" s="380"/>
      <c r="H560" s="95">
        <v>1</v>
      </c>
      <c r="I560" s="2"/>
      <c r="J560" s="2"/>
      <c r="K560" s="2"/>
      <c r="L560" s="2"/>
      <c r="M560" s="2"/>
      <c r="N560" s="2"/>
      <c r="O560" s="2"/>
      <c r="P560" s="2"/>
    </row>
    <row r="561" spans="1:16" s="47" customFormat="1" x14ac:dyDescent="0.2">
      <c r="A561" s="43"/>
      <c r="B561" s="44"/>
      <c r="C561" s="378"/>
      <c r="D561" s="378"/>
      <c r="E561" s="378"/>
      <c r="F561" s="378"/>
      <c r="G561" s="378"/>
      <c r="H561" s="95">
        <v>1</v>
      </c>
      <c r="I561" s="2"/>
      <c r="J561" s="2"/>
      <c r="K561" s="2"/>
      <c r="L561" s="2"/>
      <c r="M561" s="2"/>
      <c r="N561" s="2"/>
      <c r="O561" s="2"/>
      <c r="P561" s="2"/>
    </row>
    <row r="562" spans="1:16" x14ac:dyDescent="0.2">
      <c r="A562" s="43"/>
      <c r="B562" s="44"/>
      <c r="C562" s="378" t="s">
        <v>75</v>
      </c>
      <c r="D562" s="378"/>
      <c r="E562" s="378"/>
      <c r="F562" s="378"/>
      <c r="G562" s="378"/>
      <c r="H562" s="95">
        <v>1</v>
      </c>
    </row>
    <row r="563" spans="1:16" ht="51" x14ac:dyDescent="0.2">
      <c r="A563" s="43"/>
      <c r="B563" s="44"/>
      <c r="C563" s="378" t="s">
        <v>451</v>
      </c>
      <c r="D563" s="378"/>
      <c r="E563" s="378"/>
      <c r="F563" s="378"/>
      <c r="G563" s="378"/>
      <c r="H563" s="95" t="s">
        <v>475</v>
      </c>
    </row>
    <row r="564" spans="1:16" ht="63.75" x14ac:dyDescent="0.2">
      <c r="A564" s="43"/>
      <c r="B564" s="44"/>
      <c r="C564" s="378" t="s">
        <v>452</v>
      </c>
      <c r="D564" s="378"/>
      <c r="E564" s="378"/>
      <c r="F564" s="378"/>
      <c r="G564" s="378"/>
      <c r="H564" s="95" t="s">
        <v>478</v>
      </c>
    </row>
    <row r="565" spans="1:16" x14ac:dyDescent="0.2">
      <c r="A565" s="43"/>
      <c r="B565" s="44"/>
      <c r="C565" s="378"/>
      <c r="D565" s="378"/>
      <c r="E565" s="378"/>
      <c r="F565" s="378"/>
      <c r="G565" s="378"/>
      <c r="H565" s="95">
        <v>1</v>
      </c>
    </row>
    <row r="566" spans="1:16" x14ac:dyDescent="0.2">
      <c r="A566" s="43"/>
      <c r="B566" s="42"/>
      <c r="C566" s="380" t="s">
        <v>25</v>
      </c>
      <c r="D566" s="380"/>
      <c r="E566" s="380"/>
      <c r="F566" s="380"/>
      <c r="G566" s="380"/>
      <c r="H566" s="95">
        <v>1</v>
      </c>
    </row>
    <row r="567" spans="1:16" s="47" customFormat="1" x14ac:dyDescent="0.2">
      <c r="A567" s="43"/>
      <c r="B567" s="42"/>
      <c r="C567" s="380"/>
      <c r="D567" s="380"/>
      <c r="E567" s="380"/>
      <c r="F567" s="380"/>
      <c r="G567" s="380"/>
      <c r="H567" s="95">
        <v>1</v>
      </c>
      <c r="I567" s="2"/>
      <c r="J567" s="2"/>
      <c r="K567" s="2"/>
      <c r="L567" s="2"/>
      <c r="M567" s="2"/>
      <c r="N567" s="2"/>
      <c r="O567" s="2"/>
      <c r="P567" s="2"/>
    </row>
    <row r="568" spans="1:16" s="47" customFormat="1" ht="114.75" x14ac:dyDescent="0.2">
      <c r="A568" s="43"/>
      <c r="B568" s="44"/>
      <c r="C568" s="378" t="s">
        <v>453</v>
      </c>
      <c r="D568" s="378"/>
      <c r="E568" s="378"/>
      <c r="F568" s="378"/>
      <c r="G568" s="378"/>
      <c r="H568" s="95" t="s">
        <v>481</v>
      </c>
      <c r="I568" s="2"/>
      <c r="J568" s="2"/>
      <c r="K568" s="2"/>
      <c r="L568" s="2"/>
      <c r="M568" s="2"/>
      <c r="N568" s="2"/>
      <c r="O568" s="2"/>
      <c r="P568" s="2"/>
    </row>
    <row r="569" spans="1:16" x14ac:dyDescent="0.2">
      <c r="A569" s="43"/>
      <c r="B569" s="44"/>
      <c r="C569" s="378" t="s">
        <v>454</v>
      </c>
      <c r="D569" s="378"/>
      <c r="E569" s="378"/>
      <c r="F569" s="378"/>
      <c r="G569" s="378"/>
      <c r="H569" s="95">
        <v>1</v>
      </c>
      <c r="L569" s="47"/>
    </row>
    <row r="570" spans="1:16" x14ac:dyDescent="0.2">
      <c r="A570" s="43"/>
      <c r="B570" s="44" t="s">
        <v>35</v>
      </c>
      <c r="C570" s="378" t="s">
        <v>57</v>
      </c>
      <c r="D570" s="378"/>
      <c r="E570" s="378"/>
      <c r="F570" s="378"/>
      <c r="G570" s="378"/>
      <c r="H570" s="95">
        <v>1</v>
      </c>
      <c r="J570" s="47"/>
      <c r="M570" s="47"/>
      <c r="N570" s="47"/>
      <c r="O570" s="47"/>
      <c r="P570" s="47"/>
    </row>
    <row r="571" spans="1:16" x14ac:dyDescent="0.2">
      <c r="A571" s="43"/>
      <c r="B571" s="44" t="s">
        <v>35</v>
      </c>
      <c r="C571" s="378" t="s">
        <v>58</v>
      </c>
      <c r="D571" s="378"/>
      <c r="E571" s="378"/>
      <c r="F571" s="378"/>
      <c r="G571" s="378"/>
      <c r="H571" s="95">
        <v>1</v>
      </c>
      <c r="K571" s="47"/>
    </row>
    <row r="572" spans="1:16" x14ac:dyDescent="0.2">
      <c r="A572" s="43"/>
      <c r="B572" s="44" t="s">
        <v>35</v>
      </c>
      <c r="C572" s="378" t="s">
        <v>59</v>
      </c>
      <c r="D572" s="378"/>
      <c r="E572" s="378"/>
      <c r="F572" s="378"/>
      <c r="G572" s="378"/>
      <c r="H572" s="95">
        <v>1</v>
      </c>
      <c r="K572" s="47"/>
    </row>
    <row r="573" spans="1:16" x14ac:dyDescent="0.2">
      <c r="A573" s="43"/>
      <c r="B573" s="44" t="s">
        <v>35</v>
      </c>
      <c r="C573" s="378" t="s">
        <v>9</v>
      </c>
      <c r="D573" s="378"/>
      <c r="E573" s="378"/>
      <c r="F573" s="378"/>
      <c r="G573" s="378"/>
      <c r="H573" s="95">
        <v>1</v>
      </c>
      <c r="K573" s="47"/>
    </row>
    <row r="574" spans="1:16" x14ac:dyDescent="0.2">
      <c r="A574" s="43"/>
      <c r="B574" s="44" t="s">
        <v>35</v>
      </c>
      <c r="C574" s="378" t="s">
        <v>455</v>
      </c>
      <c r="D574" s="378"/>
      <c r="E574" s="378"/>
      <c r="F574" s="378"/>
      <c r="G574" s="378"/>
      <c r="H574" s="95">
        <v>1</v>
      </c>
      <c r="K574" s="47"/>
    </row>
    <row r="575" spans="1:16" x14ac:dyDescent="0.2">
      <c r="A575" s="43"/>
      <c r="B575" s="44" t="s">
        <v>35</v>
      </c>
      <c r="C575" s="378" t="s">
        <v>456</v>
      </c>
      <c r="D575" s="378"/>
      <c r="E575" s="378"/>
      <c r="F575" s="378"/>
      <c r="G575" s="378"/>
      <c r="H575" s="95">
        <v>1</v>
      </c>
    </row>
    <row r="576" spans="1:16" x14ac:dyDescent="0.2">
      <c r="A576" s="43"/>
      <c r="B576" s="44" t="s">
        <v>35</v>
      </c>
      <c r="C576" s="378" t="s">
        <v>60</v>
      </c>
      <c r="D576" s="378"/>
      <c r="E576" s="378"/>
      <c r="F576" s="378"/>
      <c r="G576" s="378"/>
      <c r="H576" s="95">
        <v>1</v>
      </c>
      <c r="I576" s="47"/>
    </row>
    <row r="577" spans="1:16" x14ac:dyDescent="0.2">
      <c r="A577" s="43"/>
      <c r="B577" s="44" t="s">
        <v>35</v>
      </c>
      <c r="C577" s="378" t="s">
        <v>61</v>
      </c>
      <c r="D577" s="378"/>
      <c r="E577" s="378"/>
      <c r="F577" s="378"/>
      <c r="G577" s="378"/>
      <c r="H577" s="95">
        <v>1</v>
      </c>
    </row>
    <row r="578" spans="1:16" x14ac:dyDescent="0.2">
      <c r="A578" s="43"/>
      <c r="B578" s="44" t="s">
        <v>35</v>
      </c>
      <c r="C578" s="378" t="s">
        <v>23</v>
      </c>
      <c r="D578" s="378"/>
      <c r="E578" s="378"/>
      <c r="F578" s="378"/>
      <c r="G578" s="378"/>
      <c r="H578" s="95">
        <v>1</v>
      </c>
    </row>
    <row r="579" spans="1:16" x14ac:dyDescent="0.2">
      <c r="A579" s="43"/>
      <c r="B579" s="44" t="s">
        <v>35</v>
      </c>
      <c r="C579" s="378" t="s">
        <v>17</v>
      </c>
      <c r="D579" s="378"/>
      <c r="E579" s="378"/>
      <c r="F579" s="378"/>
      <c r="G579" s="378"/>
      <c r="H579" s="95">
        <v>1</v>
      </c>
    </row>
    <row r="580" spans="1:16" x14ac:dyDescent="0.2">
      <c r="A580" s="43"/>
      <c r="B580" s="44" t="s">
        <v>35</v>
      </c>
      <c r="C580" s="378" t="s">
        <v>18</v>
      </c>
      <c r="D580" s="378"/>
      <c r="E580" s="378"/>
      <c r="F580" s="378"/>
      <c r="G580" s="378"/>
      <c r="H580" s="95">
        <v>1</v>
      </c>
      <c r="K580" s="47"/>
    </row>
    <row r="581" spans="1:16" x14ac:dyDescent="0.2">
      <c r="A581" s="43"/>
      <c r="B581" s="44" t="s">
        <v>35</v>
      </c>
      <c r="C581" s="378" t="s">
        <v>19</v>
      </c>
      <c r="D581" s="378"/>
      <c r="E581" s="378"/>
      <c r="F581" s="378"/>
      <c r="G581" s="378"/>
      <c r="H581" s="95">
        <v>1</v>
      </c>
      <c r="K581" s="47"/>
    </row>
    <row r="582" spans="1:16" x14ac:dyDescent="0.2">
      <c r="A582" s="43"/>
      <c r="B582" s="44" t="s">
        <v>35</v>
      </c>
      <c r="C582" s="378" t="s">
        <v>20</v>
      </c>
      <c r="D582" s="378"/>
      <c r="E582" s="378"/>
      <c r="F582" s="378"/>
      <c r="G582" s="378"/>
      <c r="H582" s="95">
        <v>1</v>
      </c>
      <c r="L582" s="47"/>
    </row>
    <row r="583" spans="1:16" x14ac:dyDescent="0.2">
      <c r="A583" s="43"/>
      <c r="B583" s="44"/>
      <c r="C583" s="378" t="s">
        <v>457</v>
      </c>
      <c r="D583" s="378"/>
      <c r="E583" s="378"/>
      <c r="F583" s="378"/>
      <c r="G583" s="378"/>
      <c r="H583" s="95">
        <v>1</v>
      </c>
      <c r="J583" s="47"/>
      <c r="L583" s="47"/>
      <c r="M583" s="47"/>
      <c r="N583" s="47"/>
      <c r="O583" s="47"/>
      <c r="P583" s="47"/>
    </row>
    <row r="584" spans="1:16" x14ac:dyDescent="0.2">
      <c r="A584" s="43"/>
      <c r="B584" s="44" t="s">
        <v>35</v>
      </c>
      <c r="C584" s="378" t="s">
        <v>217</v>
      </c>
      <c r="D584" s="378"/>
      <c r="E584" s="378"/>
      <c r="F584" s="378"/>
      <c r="G584" s="378"/>
      <c r="H584" s="95">
        <v>1</v>
      </c>
      <c r="J584" s="47"/>
      <c r="L584" s="47"/>
      <c r="M584" s="47"/>
      <c r="N584" s="47"/>
      <c r="O584" s="47"/>
      <c r="P584" s="47"/>
    </row>
    <row r="585" spans="1:16" x14ac:dyDescent="0.2">
      <c r="A585" s="43"/>
      <c r="B585" s="44" t="s">
        <v>35</v>
      </c>
      <c r="C585" s="378" t="s">
        <v>218</v>
      </c>
      <c r="D585" s="378"/>
      <c r="E585" s="378"/>
      <c r="F585" s="378"/>
      <c r="G585" s="378"/>
      <c r="H585" s="95">
        <v>1</v>
      </c>
      <c r="J585" s="47"/>
      <c r="L585" s="47"/>
      <c r="M585" s="47"/>
      <c r="N585" s="47"/>
      <c r="O585" s="47"/>
      <c r="P585" s="47"/>
    </row>
    <row r="586" spans="1:16" x14ac:dyDescent="0.2">
      <c r="A586" s="43"/>
      <c r="B586" s="44" t="s">
        <v>35</v>
      </c>
      <c r="C586" s="378" t="s">
        <v>219</v>
      </c>
      <c r="D586" s="378"/>
      <c r="E586" s="378"/>
      <c r="F586" s="378"/>
      <c r="G586" s="378"/>
      <c r="H586" s="95">
        <v>1</v>
      </c>
      <c r="J586" s="47"/>
      <c r="M586" s="47"/>
      <c r="N586" s="47"/>
      <c r="O586" s="47"/>
      <c r="P586" s="47"/>
    </row>
    <row r="587" spans="1:16" x14ac:dyDescent="0.2">
      <c r="A587" s="43"/>
      <c r="B587" s="44" t="s">
        <v>35</v>
      </c>
      <c r="C587" s="378" t="s">
        <v>220</v>
      </c>
      <c r="D587" s="378"/>
      <c r="E587" s="378"/>
      <c r="F587" s="378"/>
      <c r="G587" s="378"/>
      <c r="H587" s="95">
        <v>1</v>
      </c>
    </row>
    <row r="588" spans="1:16" x14ac:dyDescent="0.2">
      <c r="A588" s="43"/>
      <c r="B588" s="44" t="s">
        <v>35</v>
      </c>
      <c r="C588" s="378" t="s">
        <v>321</v>
      </c>
      <c r="D588" s="378"/>
      <c r="E588" s="378"/>
      <c r="F588" s="378"/>
      <c r="G588" s="378"/>
      <c r="H588" s="95">
        <v>1</v>
      </c>
    </row>
    <row r="589" spans="1:16" x14ac:dyDescent="0.2">
      <c r="A589" s="43"/>
      <c r="B589" s="44" t="s">
        <v>35</v>
      </c>
      <c r="C589" s="378" t="s">
        <v>221</v>
      </c>
      <c r="D589" s="378"/>
      <c r="E589" s="378"/>
      <c r="F589" s="378"/>
      <c r="G589" s="378"/>
      <c r="H589" s="95">
        <v>1</v>
      </c>
      <c r="I589" s="47"/>
    </row>
    <row r="590" spans="1:16" x14ac:dyDescent="0.2">
      <c r="A590" s="43"/>
      <c r="B590" s="44" t="s">
        <v>35</v>
      </c>
      <c r="C590" s="378" t="s">
        <v>222</v>
      </c>
      <c r="D590" s="378"/>
      <c r="E590" s="378"/>
      <c r="F590" s="378"/>
      <c r="G590" s="378"/>
      <c r="H590" s="95">
        <v>1</v>
      </c>
      <c r="I590" s="47"/>
    </row>
    <row r="591" spans="1:16" x14ac:dyDescent="0.2">
      <c r="A591" s="43"/>
      <c r="B591" s="44" t="s">
        <v>35</v>
      </c>
      <c r="C591" s="378" t="s">
        <v>223</v>
      </c>
      <c r="D591" s="378"/>
      <c r="E591" s="378"/>
      <c r="F591" s="378"/>
      <c r="G591" s="378"/>
      <c r="H591" s="95">
        <v>1</v>
      </c>
      <c r="I591" s="47"/>
      <c r="L591" s="47"/>
    </row>
    <row r="592" spans="1:16" x14ac:dyDescent="0.2">
      <c r="A592" s="43"/>
      <c r="B592" s="44" t="s">
        <v>35</v>
      </c>
      <c r="C592" s="378" t="s">
        <v>224</v>
      </c>
      <c r="D592" s="378"/>
      <c r="E592" s="378"/>
      <c r="F592" s="378"/>
      <c r="G592" s="378"/>
      <c r="H592" s="95">
        <v>1</v>
      </c>
      <c r="I592" s="47"/>
      <c r="J592" s="47"/>
      <c r="L592" s="47"/>
      <c r="M592" s="47"/>
      <c r="N592" s="47"/>
      <c r="O592" s="47"/>
      <c r="P592" s="47"/>
    </row>
    <row r="593" spans="1:16" x14ac:dyDescent="0.2">
      <c r="A593" s="43"/>
      <c r="B593" s="44" t="s">
        <v>35</v>
      </c>
      <c r="C593" s="378" t="s">
        <v>225</v>
      </c>
      <c r="D593" s="378"/>
      <c r="E593" s="378"/>
      <c r="F593" s="378"/>
      <c r="G593" s="378"/>
      <c r="H593" s="95">
        <v>1</v>
      </c>
      <c r="J593" s="47"/>
      <c r="M593" s="47"/>
      <c r="N593" s="47"/>
      <c r="O593" s="47"/>
      <c r="P593" s="47"/>
    </row>
    <row r="594" spans="1:16" x14ac:dyDescent="0.2">
      <c r="A594" s="43"/>
      <c r="B594" s="44" t="s">
        <v>35</v>
      </c>
      <c r="C594" s="378" t="s">
        <v>226</v>
      </c>
      <c r="D594" s="378"/>
      <c r="E594" s="378"/>
      <c r="F594" s="378"/>
      <c r="G594" s="378"/>
      <c r="H594" s="95">
        <v>1</v>
      </c>
    </row>
    <row r="595" spans="1:16" x14ac:dyDescent="0.2">
      <c r="A595" s="43"/>
      <c r="B595" s="44" t="s">
        <v>35</v>
      </c>
      <c r="C595" s="378" t="s">
        <v>227</v>
      </c>
      <c r="D595" s="378"/>
      <c r="E595" s="378"/>
      <c r="F595" s="378"/>
      <c r="G595" s="378"/>
      <c r="H595" s="95">
        <v>1</v>
      </c>
    </row>
    <row r="596" spans="1:16" x14ac:dyDescent="0.2">
      <c r="A596" s="43"/>
      <c r="B596" s="44" t="s">
        <v>35</v>
      </c>
      <c r="C596" s="378" t="s">
        <v>228</v>
      </c>
      <c r="D596" s="378"/>
      <c r="E596" s="378"/>
      <c r="F596" s="378"/>
      <c r="G596" s="378"/>
      <c r="H596" s="95">
        <v>1</v>
      </c>
    </row>
    <row r="597" spans="1:16" x14ac:dyDescent="0.2">
      <c r="A597" s="43"/>
      <c r="B597" s="44" t="s">
        <v>35</v>
      </c>
      <c r="C597" s="378" t="s">
        <v>229</v>
      </c>
      <c r="D597" s="378"/>
      <c r="E597" s="378"/>
      <c r="F597" s="378"/>
      <c r="G597" s="378"/>
      <c r="H597" s="95">
        <v>1</v>
      </c>
    </row>
    <row r="598" spans="1:16" x14ac:dyDescent="0.2">
      <c r="A598" s="43"/>
      <c r="B598" s="44" t="s">
        <v>35</v>
      </c>
      <c r="C598" s="378" t="s">
        <v>230</v>
      </c>
      <c r="D598" s="378"/>
      <c r="E598" s="378"/>
      <c r="F598" s="378"/>
      <c r="G598" s="378"/>
      <c r="H598" s="95">
        <v>1</v>
      </c>
      <c r="I598" s="47"/>
    </row>
    <row r="599" spans="1:16" x14ac:dyDescent="0.2">
      <c r="A599" s="43"/>
      <c r="B599" s="44" t="s">
        <v>35</v>
      </c>
      <c r="C599" s="378" t="s">
        <v>231</v>
      </c>
      <c r="D599" s="378"/>
      <c r="E599" s="378"/>
      <c r="F599" s="378"/>
      <c r="G599" s="378"/>
      <c r="H599" s="95">
        <v>1</v>
      </c>
      <c r="I599" s="47"/>
    </row>
    <row r="600" spans="1:16" x14ac:dyDescent="0.2">
      <c r="A600" s="43"/>
      <c r="B600" s="44" t="s">
        <v>35</v>
      </c>
      <c r="C600" s="378" t="s">
        <v>232</v>
      </c>
      <c r="D600" s="378"/>
      <c r="E600" s="378"/>
      <c r="F600" s="378"/>
      <c r="G600" s="378"/>
      <c r="H600" s="95">
        <v>1</v>
      </c>
    </row>
    <row r="601" spans="1:16" x14ac:dyDescent="0.2">
      <c r="A601" s="43"/>
      <c r="B601" s="44"/>
      <c r="C601" s="378"/>
      <c r="D601" s="378"/>
      <c r="E601" s="378"/>
      <c r="F601" s="378"/>
      <c r="G601" s="378"/>
      <c r="H601" s="95">
        <v>1</v>
      </c>
    </row>
    <row r="602" spans="1:16" x14ac:dyDescent="0.2">
      <c r="A602" s="43"/>
      <c r="B602" s="44"/>
      <c r="C602" s="378" t="s">
        <v>458</v>
      </c>
      <c r="D602" s="378"/>
      <c r="E602" s="378"/>
      <c r="F602" s="378"/>
      <c r="G602" s="378"/>
      <c r="H602" s="95">
        <v>1</v>
      </c>
    </row>
    <row r="603" spans="1:16" x14ac:dyDescent="0.2">
      <c r="A603" s="43"/>
      <c r="B603" s="44"/>
      <c r="C603" s="378"/>
      <c r="D603" s="378"/>
      <c r="E603" s="378"/>
      <c r="F603" s="378"/>
      <c r="G603" s="378"/>
      <c r="H603" s="95">
        <v>1</v>
      </c>
    </row>
    <row r="604" spans="1:16" x14ac:dyDescent="0.2">
      <c r="A604" s="43"/>
      <c r="B604" s="44"/>
      <c r="C604" s="378" t="s">
        <v>24</v>
      </c>
      <c r="D604" s="378"/>
      <c r="E604" s="378"/>
      <c r="F604" s="378"/>
      <c r="G604" s="378"/>
      <c r="H604" s="95">
        <v>1</v>
      </c>
    </row>
    <row r="605" spans="1:16" x14ac:dyDescent="0.2">
      <c r="A605" s="43"/>
      <c r="B605" s="44" t="s">
        <v>35</v>
      </c>
      <c r="C605" s="378" t="s">
        <v>51</v>
      </c>
      <c r="D605" s="378"/>
      <c r="E605" s="378"/>
      <c r="F605" s="378"/>
      <c r="G605" s="378"/>
      <c r="H605" s="95">
        <v>1</v>
      </c>
    </row>
    <row r="606" spans="1:16" x14ac:dyDescent="0.2">
      <c r="A606" s="43"/>
      <c r="B606" s="44" t="s">
        <v>35</v>
      </c>
      <c r="C606" s="378" t="s">
        <v>52</v>
      </c>
      <c r="D606" s="378"/>
      <c r="E606" s="378"/>
      <c r="F606" s="378"/>
      <c r="G606" s="378"/>
      <c r="H606" s="95">
        <v>1</v>
      </c>
    </row>
    <row r="607" spans="1:16" x14ac:dyDescent="0.2">
      <c r="A607" s="43"/>
      <c r="B607" s="44" t="s">
        <v>35</v>
      </c>
      <c r="C607" s="378" t="s">
        <v>53</v>
      </c>
      <c r="D607" s="378"/>
      <c r="E607" s="378"/>
      <c r="F607" s="378"/>
      <c r="G607" s="378"/>
      <c r="H607" s="95">
        <v>1</v>
      </c>
    </row>
    <row r="608" spans="1:16" x14ac:dyDescent="0.2">
      <c r="A608" s="43"/>
      <c r="B608" s="44" t="s">
        <v>35</v>
      </c>
      <c r="C608" s="378" t="s">
        <v>54</v>
      </c>
      <c r="D608" s="378"/>
      <c r="E608" s="378"/>
      <c r="F608" s="378"/>
      <c r="G608" s="378"/>
      <c r="H608" s="95">
        <v>1</v>
      </c>
    </row>
    <row r="609" spans="1:16" x14ac:dyDescent="0.2">
      <c r="A609" s="43"/>
      <c r="B609" s="44" t="s">
        <v>35</v>
      </c>
      <c r="C609" s="378" t="s">
        <v>10</v>
      </c>
      <c r="D609" s="378"/>
      <c r="E609" s="378"/>
      <c r="F609" s="378"/>
      <c r="G609" s="378"/>
      <c r="H609" s="95">
        <v>1</v>
      </c>
    </row>
    <row r="610" spans="1:16" x14ac:dyDescent="0.2">
      <c r="A610" s="43"/>
      <c r="B610" s="44" t="s">
        <v>35</v>
      </c>
      <c r="C610" s="378" t="s">
        <v>55</v>
      </c>
      <c r="D610" s="378"/>
      <c r="E610" s="378"/>
      <c r="F610" s="378"/>
      <c r="G610" s="378"/>
      <c r="H610" s="95">
        <v>1</v>
      </c>
    </row>
    <row r="611" spans="1:16" x14ac:dyDescent="0.2">
      <c r="A611" s="43"/>
      <c r="B611" s="44" t="s">
        <v>35</v>
      </c>
      <c r="C611" s="378" t="s">
        <v>11</v>
      </c>
      <c r="D611" s="378"/>
      <c r="E611" s="378"/>
      <c r="F611" s="378"/>
      <c r="G611" s="378"/>
      <c r="H611" s="95">
        <v>1</v>
      </c>
    </row>
    <row r="612" spans="1:16" x14ac:dyDescent="0.2">
      <c r="A612" s="43"/>
      <c r="B612" s="44" t="s">
        <v>35</v>
      </c>
      <c r="C612" s="378" t="s">
        <v>72</v>
      </c>
      <c r="D612" s="378"/>
      <c r="E612" s="378"/>
      <c r="F612" s="378"/>
      <c r="G612" s="378"/>
      <c r="H612" s="95">
        <v>1</v>
      </c>
    </row>
    <row r="613" spans="1:16" ht="25.5" x14ac:dyDescent="0.2">
      <c r="A613" s="43"/>
      <c r="B613" s="44"/>
      <c r="C613" s="378" t="s">
        <v>73</v>
      </c>
      <c r="D613" s="378"/>
      <c r="E613" s="378"/>
      <c r="F613" s="378"/>
      <c r="G613" s="378"/>
      <c r="H613" s="95" t="s">
        <v>477</v>
      </c>
    </row>
    <row r="614" spans="1:16" x14ac:dyDescent="0.2">
      <c r="A614" s="43"/>
      <c r="B614" s="44"/>
      <c r="C614" s="378"/>
      <c r="D614" s="378"/>
      <c r="E614" s="378"/>
      <c r="F614" s="378"/>
      <c r="G614" s="378"/>
      <c r="H614" s="95">
        <v>1</v>
      </c>
    </row>
    <row r="615" spans="1:16" x14ac:dyDescent="0.2">
      <c r="A615" s="43"/>
      <c r="B615" s="44"/>
      <c r="C615" s="378"/>
      <c r="D615" s="378"/>
      <c r="E615" s="378"/>
      <c r="F615" s="378"/>
      <c r="G615" s="378"/>
      <c r="H615" s="95">
        <v>1</v>
      </c>
    </row>
    <row r="616" spans="1:16" x14ac:dyDescent="0.2">
      <c r="A616" s="43"/>
      <c r="B616" s="42"/>
      <c r="C616" s="380" t="s">
        <v>450</v>
      </c>
      <c r="D616" s="380"/>
      <c r="E616" s="380"/>
      <c r="F616" s="380"/>
      <c r="G616" s="380"/>
      <c r="H616" s="95">
        <v>1</v>
      </c>
    </row>
    <row r="617" spans="1:16" s="47" customFormat="1" x14ac:dyDescent="0.2">
      <c r="A617" s="43"/>
      <c r="B617" s="42"/>
      <c r="C617" s="46"/>
      <c r="D617" s="46"/>
      <c r="E617" s="46"/>
      <c r="F617" s="46"/>
      <c r="G617" s="46"/>
      <c r="H617" s="95">
        <v>1</v>
      </c>
      <c r="I617" s="2"/>
      <c r="J617" s="2"/>
      <c r="K617" s="2"/>
      <c r="L617" s="2"/>
      <c r="M617" s="2"/>
      <c r="N617" s="2"/>
      <c r="O617" s="2"/>
      <c r="P617" s="2"/>
    </row>
    <row r="618" spans="1:16" s="47" customFormat="1" x14ac:dyDescent="0.2">
      <c r="A618" s="43"/>
      <c r="B618" s="44"/>
      <c r="C618" s="378" t="s">
        <v>75</v>
      </c>
      <c r="D618" s="378"/>
      <c r="E618" s="378"/>
      <c r="F618" s="378"/>
      <c r="G618" s="378"/>
      <c r="H618" s="95">
        <v>1</v>
      </c>
      <c r="I618" s="2"/>
      <c r="J618" s="2"/>
      <c r="K618" s="2"/>
      <c r="L618" s="2"/>
      <c r="M618" s="2"/>
      <c r="N618" s="2"/>
      <c r="O618" s="2"/>
      <c r="P618" s="2"/>
    </row>
    <row r="619" spans="1:16" x14ac:dyDescent="0.2">
      <c r="A619" s="43"/>
      <c r="B619" s="44"/>
      <c r="C619" s="378"/>
      <c r="D619" s="378"/>
      <c r="E619" s="378"/>
      <c r="F619" s="378"/>
      <c r="G619" s="378"/>
      <c r="H619" s="95">
        <v>1</v>
      </c>
    </row>
    <row r="620" spans="1:16" ht="51" x14ac:dyDescent="0.2">
      <c r="A620" s="43"/>
      <c r="B620" s="44"/>
      <c r="C620" s="378" t="s">
        <v>459</v>
      </c>
      <c r="D620" s="378"/>
      <c r="E620" s="378"/>
      <c r="F620" s="378"/>
      <c r="G620" s="378"/>
      <c r="H620" s="95" t="s">
        <v>475</v>
      </c>
    </row>
    <row r="621" spans="1:16" x14ac:dyDescent="0.2">
      <c r="A621" s="43"/>
      <c r="B621" s="44"/>
      <c r="C621" s="378"/>
      <c r="D621" s="378"/>
      <c r="E621" s="378"/>
      <c r="F621" s="378"/>
      <c r="G621" s="378"/>
      <c r="H621" s="95">
        <v>1</v>
      </c>
    </row>
    <row r="622" spans="1:16" ht="51" x14ac:dyDescent="0.2">
      <c r="A622" s="43"/>
      <c r="B622" s="44"/>
      <c r="C622" s="378" t="s">
        <v>320</v>
      </c>
      <c r="D622" s="378"/>
      <c r="E622" s="378"/>
      <c r="F622" s="378"/>
      <c r="G622" s="378"/>
      <c r="H622" s="95" t="s">
        <v>475</v>
      </c>
    </row>
    <row r="623" spans="1:16" x14ac:dyDescent="0.2">
      <c r="A623" s="43"/>
      <c r="B623" s="44"/>
      <c r="C623" s="378"/>
      <c r="D623" s="378"/>
      <c r="E623" s="378"/>
      <c r="F623" s="378"/>
      <c r="G623" s="378"/>
      <c r="H623" s="95">
        <v>1</v>
      </c>
    </row>
    <row r="624" spans="1:16" x14ac:dyDescent="0.2">
      <c r="A624" s="43"/>
      <c r="B624" s="44"/>
      <c r="C624" s="378"/>
      <c r="D624" s="378"/>
      <c r="E624" s="378"/>
      <c r="F624" s="378"/>
      <c r="G624" s="378"/>
      <c r="H624" s="95">
        <v>1</v>
      </c>
    </row>
    <row r="625" spans="1:16" x14ac:dyDescent="0.2">
      <c r="A625" s="43"/>
      <c r="B625" s="42"/>
      <c r="C625" s="380" t="s">
        <v>250</v>
      </c>
      <c r="D625" s="380"/>
      <c r="E625" s="380"/>
      <c r="F625" s="380"/>
      <c r="G625" s="380"/>
      <c r="H625" s="95">
        <v>1</v>
      </c>
    </row>
    <row r="626" spans="1:16" s="47" customFormat="1" x14ac:dyDescent="0.2">
      <c r="A626" s="43"/>
      <c r="B626" s="42"/>
      <c r="C626" s="380"/>
      <c r="D626" s="380"/>
      <c r="E626" s="380"/>
      <c r="F626" s="380"/>
      <c r="G626" s="380"/>
      <c r="H626" s="95">
        <v>1</v>
      </c>
      <c r="I626" s="2"/>
      <c r="J626" s="2"/>
      <c r="K626" s="2"/>
      <c r="L626" s="2"/>
      <c r="M626" s="2"/>
      <c r="N626" s="2"/>
      <c r="O626" s="2"/>
      <c r="P626" s="2"/>
    </row>
    <row r="627" spans="1:16" s="47" customFormat="1" x14ac:dyDescent="0.2">
      <c r="A627" s="43"/>
      <c r="B627" s="42"/>
      <c r="C627" s="380" t="s">
        <v>101</v>
      </c>
      <c r="D627" s="380"/>
      <c r="E627" s="380"/>
      <c r="F627" s="380"/>
      <c r="G627" s="380"/>
      <c r="H627" s="95">
        <v>1</v>
      </c>
      <c r="I627" s="2"/>
      <c r="J627" s="2"/>
      <c r="K627" s="2"/>
      <c r="L627" s="2"/>
      <c r="M627" s="2"/>
      <c r="N627" s="2"/>
      <c r="O627" s="2"/>
      <c r="P627" s="2"/>
    </row>
    <row r="628" spans="1:16" s="47" customFormat="1" x14ac:dyDescent="0.2">
      <c r="A628" s="43"/>
      <c r="B628" s="44"/>
      <c r="C628" s="378"/>
      <c r="D628" s="378"/>
      <c r="E628" s="378"/>
      <c r="F628" s="378"/>
      <c r="G628" s="378"/>
      <c r="H628" s="95">
        <v>1</v>
      </c>
      <c r="I628" s="2"/>
      <c r="J628" s="2"/>
      <c r="K628" s="2"/>
      <c r="L628" s="2"/>
      <c r="M628" s="2"/>
      <c r="N628" s="2"/>
      <c r="O628" s="2"/>
      <c r="P628" s="2"/>
    </row>
    <row r="629" spans="1:16" x14ac:dyDescent="0.2">
      <c r="A629" s="43"/>
      <c r="B629" s="44"/>
      <c r="C629" s="378" t="s">
        <v>75</v>
      </c>
      <c r="D629" s="378"/>
      <c r="E629" s="378"/>
      <c r="F629" s="378"/>
      <c r="G629" s="378"/>
      <c r="H629" s="95">
        <v>1</v>
      </c>
    </row>
    <row r="630" spans="1:16" ht="25.5" x14ac:dyDescent="0.2">
      <c r="A630" s="43"/>
      <c r="B630" s="44"/>
      <c r="C630" s="378" t="s">
        <v>64</v>
      </c>
      <c r="D630" s="378"/>
      <c r="E630" s="378"/>
      <c r="F630" s="378"/>
      <c r="G630" s="378"/>
      <c r="H630" s="95" t="s">
        <v>477</v>
      </c>
      <c r="K630" s="47"/>
    </row>
    <row r="631" spans="1:16" x14ac:dyDescent="0.2">
      <c r="A631" s="43"/>
      <c r="B631" s="44" t="s">
        <v>35</v>
      </c>
      <c r="C631" s="378" t="s">
        <v>158</v>
      </c>
      <c r="D631" s="378"/>
      <c r="E631" s="378"/>
      <c r="F631" s="378"/>
      <c r="G631" s="378"/>
      <c r="H631" s="95">
        <v>1</v>
      </c>
      <c r="K631" s="47"/>
    </row>
    <row r="632" spans="1:16" x14ac:dyDescent="0.2">
      <c r="A632" s="43"/>
      <c r="B632" s="44" t="s">
        <v>35</v>
      </c>
      <c r="C632" s="378" t="s">
        <v>76</v>
      </c>
      <c r="D632" s="378"/>
      <c r="E632" s="378"/>
      <c r="F632" s="378"/>
      <c r="G632" s="378"/>
      <c r="H632" s="95">
        <v>1</v>
      </c>
    </row>
    <row r="633" spans="1:16" x14ac:dyDescent="0.2">
      <c r="A633" s="43"/>
      <c r="B633" s="44" t="s">
        <v>35</v>
      </c>
      <c r="C633" s="378" t="s">
        <v>77</v>
      </c>
      <c r="D633" s="378"/>
      <c r="E633" s="378"/>
      <c r="F633" s="378"/>
      <c r="G633" s="378"/>
      <c r="H633" s="95">
        <v>1</v>
      </c>
    </row>
    <row r="634" spans="1:16" x14ac:dyDescent="0.2">
      <c r="A634" s="43"/>
      <c r="B634" s="44" t="s">
        <v>35</v>
      </c>
      <c r="C634" s="378" t="s">
        <v>0</v>
      </c>
      <c r="D634" s="378"/>
      <c r="E634" s="378"/>
      <c r="F634" s="378"/>
      <c r="G634" s="378"/>
      <c r="H634" s="95">
        <v>1</v>
      </c>
    </row>
    <row r="635" spans="1:16" x14ac:dyDescent="0.2">
      <c r="A635" s="43"/>
      <c r="B635" s="44" t="s">
        <v>35</v>
      </c>
      <c r="C635" s="378" t="s">
        <v>1</v>
      </c>
      <c r="D635" s="378"/>
      <c r="E635" s="378"/>
      <c r="F635" s="378"/>
      <c r="G635" s="378"/>
      <c r="H635" s="95">
        <v>1</v>
      </c>
    </row>
    <row r="636" spans="1:16" x14ac:dyDescent="0.2">
      <c r="A636" s="43"/>
      <c r="B636" s="44" t="s">
        <v>35</v>
      </c>
      <c r="C636" s="378" t="s">
        <v>99</v>
      </c>
      <c r="D636" s="378"/>
      <c r="E636" s="378"/>
      <c r="F636" s="378"/>
      <c r="G636" s="378"/>
      <c r="H636" s="95">
        <v>1</v>
      </c>
    </row>
    <row r="637" spans="1:16" ht="76.5" x14ac:dyDescent="0.2">
      <c r="A637" s="43"/>
      <c r="B637" s="44"/>
      <c r="C637" s="378" t="s">
        <v>460</v>
      </c>
      <c r="D637" s="378"/>
      <c r="E637" s="378"/>
      <c r="F637" s="378"/>
      <c r="G637" s="378"/>
      <c r="H637" s="95" t="s">
        <v>482</v>
      </c>
    </row>
    <row r="638" spans="1:16" x14ac:dyDescent="0.2">
      <c r="A638" s="43"/>
      <c r="B638" s="44"/>
      <c r="C638" s="378" t="s">
        <v>152</v>
      </c>
      <c r="D638" s="378"/>
      <c r="E638" s="378"/>
      <c r="F638" s="378"/>
      <c r="G638" s="378"/>
      <c r="H638" s="95">
        <v>1</v>
      </c>
    </row>
    <row r="639" spans="1:16" x14ac:dyDescent="0.2">
      <c r="A639" s="43"/>
      <c r="B639" s="44" t="s">
        <v>35</v>
      </c>
      <c r="C639" s="378" t="s">
        <v>65</v>
      </c>
      <c r="D639" s="378"/>
      <c r="E639" s="378"/>
      <c r="F639" s="378"/>
      <c r="G639" s="378"/>
      <c r="H639" s="95">
        <v>1</v>
      </c>
      <c r="K639" s="47"/>
    </row>
    <row r="640" spans="1:16" x14ac:dyDescent="0.2">
      <c r="A640" s="43"/>
      <c r="B640" s="44" t="s">
        <v>35</v>
      </c>
      <c r="C640" s="378" t="s">
        <v>66</v>
      </c>
      <c r="D640" s="378"/>
      <c r="E640" s="378"/>
      <c r="F640" s="378"/>
      <c r="G640" s="378"/>
      <c r="H640" s="95">
        <v>1</v>
      </c>
      <c r="K640" s="47"/>
    </row>
    <row r="641" spans="1:16" x14ac:dyDescent="0.2">
      <c r="A641" s="43"/>
      <c r="B641" s="44" t="s">
        <v>35</v>
      </c>
      <c r="C641" s="378" t="s">
        <v>67</v>
      </c>
      <c r="D641" s="378"/>
      <c r="E641" s="378"/>
      <c r="F641" s="378"/>
      <c r="G641" s="378"/>
      <c r="H641" s="95">
        <v>1</v>
      </c>
      <c r="K641" s="47"/>
      <c r="L641" s="47"/>
    </row>
    <row r="642" spans="1:16" x14ac:dyDescent="0.2">
      <c r="A642" s="43"/>
      <c r="B642" s="44" t="s">
        <v>35</v>
      </c>
      <c r="C642" s="378" t="s">
        <v>68</v>
      </c>
      <c r="D642" s="378"/>
      <c r="E642" s="378"/>
      <c r="F642" s="378"/>
      <c r="G642" s="378"/>
      <c r="H642" s="95">
        <v>1</v>
      </c>
      <c r="J642" s="47"/>
      <c r="L642" s="47"/>
      <c r="M642" s="47"/>
      <c r="N642" s="47"/>
      <c r="O642" s="47"/>
      <c r="P642" s="47"/>
    </row>
    <row r="643" spans="1:16" x14ac:dyDescent="0.2">
      <c r="A643" s="43"/>
      <c r="B643" s="44" t="s">
        <v>35</v>
      </c>
      <c r="C643" s="378" t="s">
        <v>69</v>
      </c>
      <c r="D643" s="378"/>
      <c r="E643" s="378"/>
      <c r="F643" s="378"/>
      <c r="G643" s="378"/>
      <c r="H643" s="95">
        <v>1</v>
      </c>
      <c r="J643" s="47"/>
      <c r="M643" s="47"/>
      <c r="N643" s="47"/>
      <c r="O643" s="47"/>
      <c r="P643" s="47"/>
    </row>
    <row r="644" spans="1:16" x14ac:dyDescent="0.2">
      <c r="A644" s="43"/>
      <c r="B644" s="44" t="s">
        <v>35</v>
      </c>
      <c r="C644" s="378" t="s">
        <v>70</v>
      </c>
      <c r="D644" s="378"/>
      <c r="E644" s="378"/>
      <c r="F644" s="378"/>
      <c r="G644" s="378"/>
      <c r="H644" s="95">
        <v>1</v>
      </c>
    </row>
    <row r="645" spans="1:16" x14ac:dyDescent="0.2">
      <c r="A645" s="43"/>
      <c r="B645" s="44" t="s">
        <v>35</v>
      </c>
      <c r="C645" s="378" t="s">
        <v>153</v>
      </c>
      <c r="D645" s="378"/>
      <c r="E645" s="378"/>
      <c r="F645" s="378"/>
      <c r="G645" s="378"/>
      <c r="H645" s="95">
        <v>1</v>
      </c>
    </row>
    <row r="646" spans="1:16" x14ac:dyDescent="0.2">
      <c r="A646" s="43"/>
      <c r="B646" s="44" t="s">
        <v>35</v>
      </c>
      <c r="C646" s="378" t="s">
        <v>36</v>
      </c>
      <c r="D646" s="378"/>
      <c r="E646" s="378"/>
      <c r="F646" s="378"/>
      <c r="G646" s="378"/>
      <c r="H646" s="95">
        <v>1</v>
      </c>
    </row>
    <row r="647" spans="1:16" x14ac:dyDescent="0.2">
      <c r="A647" s="43"/>
      <c r="B647" s="44" t="s">
        <v>35</v>
      </c>
      <c r="C647" s="378" t="s">
        <v>37</v>
      </c>
      <c r="D647" s="378"/>
      <c r="E647" s="378"/>
      <c r="F647" s="378"/>
      <c r="G647" s="378"/>
      <c r="H647" s="95">
        <v>1</v>
      </c>
    </row>
    <row r="648" spans="1:16" x14ac:dyDescent="0.2">
      <c r="A648" s="43"/>
      <c r="B648" s="44"/>
      <c r="C648" s="378" t="s">
        <v>38</v>
      </c>
      <c r="D648" s="378"/>
      <c r="E648" s="378"/>
      <c r="F648" s="378"/>
      <c r="G648" s="378"/>
      <c r="H648" s="95">
        <v>1</v>
      </c>
      <c r="I648" s="47"/>
    </row>
    <row r="649" spans="1:16" x14ac:dyDescent="0.2">
      <c r="A649" s="43"/>
      <c r="B649" s="44"/>
      <c r="C649" s="378" t="s">
        <v>233</v>
      </c>
      <c r="D649" s="378"/>
      <c r="E649" s="378"/>
      <c r="F649" s="378"/>
      <c r="G649" s="378"/>
      <c r="H649" s="95">
        <v>1</v>
      </c>
      <c r="I649" s="47"/>
    </row>
    <row r="650" spans="1:16" x14ac:dyDescent="0.2">
      <c r="H650" s="95">
        <v>1</v>
      </c>
      <c r="L650" s="47"/>
    </row>
    <row r="651" spans="1:16" x14ac:dyDescent="0.2">
      <c r="H651" s="95">
        <v>1</v>
      </c>
      <c r="J651" s="47"/>
      <c r="L651" s="47"/>
      <c r="M651" s="47"/>
      <c r="N651" s="47"/>
      <c r="O651" s="47"/>
      <c r="P651" s="47"/>
    </row>
    <row r="652" spans="1:16" ht="18" x14ac:dyDescent="0.2">
      <c r="A652" s="43"/>
      <c r="B652" s="42"/>
      <c r="C652" s="381" t="s">
        <v>50</v>
      </c>
      <c r="D652" s="381"/>
      <c r="E652" s="381"/>
      <c r="F652" s="381"/>
      <c r="G652" s="381"/>
      <c r="H652" s="95">
        <v>1</v>
      </c>
      <c r="J652" s="47"/>
      <c r="L652" s="47"/>
      <c r="M652" s="47"/>
      <c r="N652" s="47"/>
      <c r="O652" s="47"/>
      <c r="P652" s="47"/>
    </row>
    <row r="653" spans="1:16" s="47" customFormat="1" x14ac:dyDescent="0.2">
      <c r="A653" s="43"/>
      <c r="B653" s="44"/>
      <c r="C653" s="378"/>
      <c r="D653" s="378"/>
      <c r="E653" s="378"/>
      <c r="F653" s="378"/>
      <c r="G653" s="378"/>
      <c r="H653" s="95">
        <v>1</v>
      </c>
      <c r="I653" s="2"/>
      <c r="K653" s="2"/>
      <c r="L653" s="2"/>
    </row>
    <row r="654" spans="1:16" x14ac:dyDescent="0.2">
      <c r="A654" s="43"/>
      <c r="B654" s="44"/>
      <c r="C654" s="378"/>
      <c r="D654" s="378"/>
      <c r="E654" s="378"/>
      <c r="F654" s="378"/>
      <c r="G654" s="378"/>
      <c r="H654" s="95">
        <v>1</v>
      </c>
    </row>
    <row r="655" spans="1:16" x14ac:dyDescent="0.2">
      <c r="A655" s="43"/>
      <c r="B655" s="42"/>
      <c r="C655" s="380" t="s">
        <v>101</v>
      </c>
      <c r="D655" s="380"/>
      <c r="E655" s="380"/>
      <c r="F655" s="380"/>
      <c r="G655" s="380"/>
      <c r="H655" s="95">
        <v>1</v>
      </c>
    </row>
    <row r="656" spans="1:16" s="47" customFormat="1" x14ac:dyDescent="0.2">
      <c r="A656" s="43"/>
      <c r="B656" s="44"/>
      <c r="C656" s="378"/>
      <c r="D656" s="378"/>
      <c r="E656" s="378"/>
      <c r="F656" s="378"/>
      <c r="G656" s="378"/>
      <c r="H656" s="95">
        <v>1</v>
      </c>
      <c r="I656" s="2"/>
      <c r="J656" s="2"/>
      <c r="K656" s="2"/>
      <c r="L656" s="2"/>
      <c r="M656" s="2"/>
      <c r="N656" s="2"/>
      <c r="O656" s="2"/>
      <c r="P656" s="2"/>
    </row>
    <row r="657" spans="1:11" x14ac:dyDescent="0.2">
      <c r="A657" s="43"/>
      <c r="B657" s="44"/>
      <c r="C657" s="378" t="s">
        <v>75</v>
      </c>
      <c r="D657" s="378"/>
      <c r="E657" s="378"/>
      <c r="F657" s="378"/>
      <c r="G657" s="378"/>
      <c r="H657" s="95">
        <v>1</v>
      </c>
      <c r="I657" s="47"/>
    </row>
    <row r="658" spans="1:11" x14ac:dyDescent="0.2">
      <c r="A658" s="43"/>
      <c r="B658" s="44"/>
      <c r="C658" s="378"/>
      <c r="D658" s="378"/>
      <c r="E658" s="378"/>
      <c r="F658" s="378"/>
      <c r="G658" s="378"/>
      <c r="H658" s="95">
        <v>1</v>
      </c>
      <c r="I658" s="47"/>
    </row>
    <row r="659" spans="1:11" x14ac:dyDescent="0.2">
      <c r="A659" s="43"/>
      <c r="B659" s="44"/>
      <c r="C659" s="378" t="s">
        <v>40</v>
      </c>
      <c r="D659" s="378"/>
      <c r="E659" s="378"/>
      <c r="F659" s="378"/>
      <c r="G659" s="378"/>
      <c r="H659" s="95">
        <v>1</v>
      </c>
      <c r="I659" s="47"/>
    </row>
    <row r="660" spans="1:11" x14ac:dyDescent="0.2">
      <c r="A660" s="43"/>
      <c r="B660" s="44"/>
      <c r="C660" s="45"/>
      <c r="D660" s="45"/>
      <c r="E660" s="45"/>
      <c r="F660" s="45"/>
      <c r="G660" s="45"/>
      <c r="H660" s="95">
        <v>1</v>
      </c>
    </row>
    <row r="661" spans="1:11" ht="102" x14ac:dyDescent="0.2">
      <c r="A661" s="43"/>
      <c r="B661" s="44"/>
      <c r="C661" s="378" t="s">
        <v>441</v>
      </c>
      <c r="D661" s="378"/>
      <c r="E661" s="378"/>
      <c r="F661" s="378"/>
      <c r="G661" s="378"/>
      <c r="H661" s="95" t="s">
        <v>479</v>
      </c>
    </row>
    <row r="662" spans="1:11" x14ac:dyDescent="0.2">
      <c r="A662" s="43"/>
      <c r="B662" s="44"/>
      <c r="C662" s="45"/>
      <c r="D662" s="45"/>
      <c r="E662" s="45"/>
      <c r="F662" s="45"/>
      <c r="G662" s="45"/>
      <c r="H662" s="95">
        <v>1</v>
      </c>
    </row>
    <row r="663" spans="1:11" x14ac:dyDescent="0.2">
      <c r="A663" s="43"/>
      <c r="B663" s="44"/>
      <c r="C663" s="378" t="s">
        <v>103</v>
      </c>
      <c r="D663" s="378"/>
      <c r="E663" s="378"/>
      <c r="F663" s="378"/>
      <c r="G663" s="378"/>
      <c r="H663" s="95">
        <v>1</v>
      </c>
    </row>
    <row r="664" spans="1:11" x14ac:dyDescent="0.2">
      <c r="A664" s="43"/>
      <c r="B664" s="44"/>
      <c r="C664" s="45"/>
      <c r="D664" s="45"/>
      <c r="E664" s="45"/>
      <c r="F664" s="45"/>
      <c r="G664" s="45"/>
      <c r="H664" s="95">
        <v>1</v>
      </c>
    </row>
    <row r="665" spans="1:11" ht="89.25" x14ac:dyDescent="0.2">
      <c r="A665" s="43"/>
      <c r="B665" s="44"/>
      <c r="C665" s="378" t="s">
        <v>461</v>
      </c>
      <c r="D665" s="378"/>
      <c r="E665" s="378"/>
      <c r="F665" s="378"/>
      <c r="G665" s="378"/>
      <c r="H665" s="95" t="s">
        <v>480</v>
      </c>
    </row>
    <row r="666" spans="1:11" x14ac:dyDescent="0.2">
      <c r="A666" s="43"/>
      <c r="B666" s="44"/>
      <c r="C666" s="45"/>
      <c r="D666" s="45"/>
      <c r="E666" s="45"/>
      <c r="F666" s="45"/>
      <c r="G666" s="45"/>
      <c r="H666" s="95">
        <v>1</v>
      </c>
      <c r="K666" s="47"/>
    </row>
    <row r="667" spans="1:11" x14ac:dyDescent="0.2">
      <c r="A667" s="43"/>
      <c r="B667" s="44"/>
      <c r="C667" s="378" t="s">
        <v>26</v>
      </c>
      <c r="D667" s="378"/>
      <c r="E667" s="378"/>
      <c r="F667" s="378"/>
      <c r="G667" s="378"/>
      <c r="H667" s="95">
        <v>1</v>
      </c>
    </row>
    <row r="668" spans="1:11" x14ac:dyDescent="0.2">
      <c r="A668" s="43"/>
      <c r="B668" s="44"/>
      <c r="C668" s="45"/>
      <c r="D668" s="45"/>
      <c r="E668" s="45"/>
      <c r="F668" s="45"/>
      <c r="G668" s="45"/>
      <c r="H668" s="95">
        <v>1</v>
      </c>
    </row>
    <row r="669" spans="1:11" ht="114.75" x14ac:dyDescent="0.2">
      <c r="A669" s="43"/>
      <c r="B669" s="44"/>
      <c r="C669" s="378" t="s">
        <v>443</v>
      </c>
      <c r="D669" s="378"/>
      <c r="E669" s="378"/>
      <c r="F669" s="378"/>
      <c r="G669" s="378"/>
      <c r="H669" s="95" t="s">
        <v>481</v>
      </c>
      <c r="K669" s="47"/>
    </row>
    <row r="670" spans="1:11" x14ac:dyDescent="0.2">
      <c r="A670" s="43"/>
      <c r="B670" s="44"/>
      <c r="C670" s="45"/>
      <c r="D670" s="45"/>
      <c r="E670" s="45"/>
      <c r="F670" s="45"/>
      <c r="G670" s="45"/>
      <c r="H670" s="95">
        <v>1</v>
      </c>
    </row>
    <row r="671" spans="1:11" x14ac:dyDescent="0.2">
      <c r="A671" s="43"/>
      <c r="B671" s="44"/>
      <c r="C671" s="378" t="s">
        <v>12</v>
      </c>
      <c r="D671" s="378"/>
      <c r="E671" s="378"/>
      <c r="F671" s="378"/>
      <c r="G671" s="378"/>
      <c r="H671" s="95">
        <v>1</v>
      </c>
    </row>
    <row r="672" spans="1:11" x14ac:dyDescent="0.2">
      <c r="A672" s="43"/>
      <c r="B672" s="44"/>
      <c r="C672" s="45"/>
      <c r="D672" s="45"/>
      <c r="E672" s="45"/>
      <c r="F672" s="45"/>
      <c r="G672" s="45"/>
      <c r="H672" s="95">
        <v>1</v>
      </c>
    </row>
    <row r="673" spans="1:16" ht="89.25" x14ac:dyDescent="0.2">
      <c r="A673" s="43"/>
      <c r="B673" s="44"/>
      <c r="C673" s="378" t="s">
        <v>234</v>
      </c>
      <c r="D673" s="378"/>
      <c r="E673" s="378"/>
      <c r="F673" s="378"/>
      <c r="G673" s="378"/>
      <c r="H673" s="95" t="s">
        <v>480</v>
      </c>
    </row>
    <row r="674" spans="1:16" x14ac:dyDescent="0.2">
      <c r="A674" s="43"/>
      <c r="B674" s="44"/>
      <c r="C674" s="45"/>
      <c r="D674" s="45"/>
      <c r="E674" s="45"/>
      <c r="F674" s="45"/>
      <c r="G674" s="45"/>
      <c r="H674" s="95">
        <v>1</v>
      </c>
    </row>
    <row r="675" spans="1:16" x14ac:dyDescent="0.2">
      <c r="A675" s="43"/>
      <c r="B675" s="44"/>
      <c r="C675" s="378" t="s">
        <v>97</v>
      </c>
      <c r="D675" s="378"/>
      <c r="E675" s="378"/>
      <c r="F675" s="378"/>
      <c r="G675" s="378"/>
      <c r="H675" s="95">
        <v>1</v>
      </c>
    </row>
    <row r="676" spans="1:16" x14ac:dyDescent="0.2">
      <c r="A676" s="43"/>
      <c r="B676" s="44"/>
      <c r="C676" s="45"/>
      <c r="D676" s="45"/>
      <c r="E676" s="45"/>
      <c r="F676" s="45"/>
      <c r="G676" s="45"/>
      <c r="H676" s="95">
        <v>1</v>
      </c>
    </row>
    <row r="677" spans="1:16" ht="114.75" x14ac:dyDescent="0.2">
      <c r="A677" s="43"/>
      <c r="B677" s="44"/>
      <c r="C677" s="378" t="s">
        <v>242</v>
      </c>
      <c r="D677" s="378"/>
      <c r="E677" s="378"/>
      <c r="F677" s="378"/>
      <c r="G677" s="378"/>
      <c r="H677" s="95" t="s">
        <v>481</v>
      </c>
      <c r="L677" s="47"/>
    </row>
    <row r="678" spans="1:16" x14ac:dyDescent="0.2">
      <c r="A678" s="43"/>
      <c r="B678" s="44"/>
      <c r="C678" s="45"/>
      <c r="D678" s="45"/>
      <c r="E678" s="45"/>
      <c r="F678" s="45"/>
      <c r="G678" s="45"/>
      <c r="H678" s="95">
        <v>1</v>
      </c>
      <c r="J678" s="47"/>
      <c r="M678" s="47"/>
      <c r="N678" s="47"/>
      <c r="O678" s="47"/>
      <c r="P678" s="47"/>
    </row>
    <row r="679" spans="1:16" x14ac:dyDescent="0.2">
      <c r="A679" s="43"/>
      <c r="B679" s="44"/>
      <c r="C679" s="378" t="s">
        <v>29</v>
      </c>
      <c r="D679" s="378"/>
      <c r="E679" s="378"/>
      <c r="F679" s="378"/>
      <c r="G679" s="378"/>
      <c r="H679" s="95">
        <v>1</v>
      </c>
    </row>
    <row r="680" spans="1:16" x14ac:dyDescent="0.2">
      <c r="A680" s="43"/>
      <c r="B680" s="44"/>
      <c r="C680" s="45"/>
      <c r="D680" s="45"/>
      <c r="E680" s="45"/>
      <c r="F680" s="45"/>
      <c r="G680" s="45"/>
      <c r="H680" s="95">
        <v>1</v>
      </c>
      <c r="L680" s="47"/>
    </row>
    <row r="681" spans="1:16" ht="76.5" x14ac:dyDescent="0.2">
      <c r="A681" s="43"/>
      <c r="B681" s="44"/>
      <c r="C681" s="378" t="s">
        <v>235</v>
      </c>
      <c r="D681" s="378"/>
      <c r="E681" s="378"/>
      <c r="F681" s="378"/>
      <c r="G681" s="378"/>
      <c r="H681" s="95" t="s">
        <v>482</v>
      </c>
      <c r="J681" s="47"/>
      <c r="M681" s="47"/>
      <c r="N681" s="47"/>
      <c r="O681" s="47"/>
      <c r="P681" s="47"/>
    </row>
    <row r="682" spans="1:16" x14ac:dyDescent="0.2">
      <c r="A682" s="43"/>
      <c r="B682" s="44"/>
      <c r="C682" s="45"/>
      <c r="D682" s="45"/>
      <c r="E682" s="45"/>
      <c r="F682" s="45"/>
      <c r="G682" s="45"/>
      <c r="H682" s="95">
        <v>1</v>
      </c>
    </row>
    <row r="683" spans="1:16" x14ac:dyDescent="0.2">
      <c r="A683" s="43"/>
      <c r="B683" s="44"/>
      <c r="C683" s="378" t="s">
        <v>165</v>
      </c>
      <c r="D683" s="378"/>
      <c r="E683" s="378"/>
      <c r="F683" s="378"/>
      <c r="G683" s="378"/>
      <c r="H683" s="95">
        <v>1</v>
      </c>
    </row>
    <row r="684" spans="1:16" x14ac:dyDescent="0.2">
      <c r="A684" s="43"/>
      <c r="B684" s="44"/>
      <c r="C684" s="45"/>
      <c r="D684" s="45"/>
      <c r="E684" s="45"/>
      <c r="F684" s="45"/>
      <c r="G684" s="45"/>
      <c r="H684" s="95">
        <v>1</v>
      </c>
      <c r="I684" s="47"/>
    </row>
    <row r="685" spans="1:16" ht="38.25" x14ac:dyDescent="0.2">
      <c r="A685" s="43"/>
      <c r="B685" s="44"/>
      <c r="C685" s="378" t="s">
        <v>102</v>
      </c>
      <c r="D685" s="378"/>
      <c r="E685" s="378"/>
      <c r="F685" s="378"/>
      <c r="G685" s="378"/>
      <c r="H685" s="95" t="s">
        <v>476</v>
      </c>
    </row>
    <row r="686" spans="1:16" x14ac:dyDescent="0.2">
      <c r="H686" s="95">
        <v>1</v>
      </c>
    </row>
    <row r="687" spans="1:16" x14ac:dyDescent="0.2">
      <c r="A687" s="43"/>
      <c r="B687" s="42"/>
      <c r="C687" s="379" t="s">
        <v>30</v>
      </c>
      <c r="D687" s="379"/>
      <c r="E687" s="379"/>
      <c r="F687" s="379"/>
      <c r="G687" s="379"/>
      <c r="H687" s="95">
        <v>1</v>
      </c>
      <c r="I687" s="47"/>
    </row>
    <row r="688" spans="1:16" s="47" customFormat="1" x14ac:dyDescent="0.2">
      <c r="A688" s="43"/>
      <c r="B688" s="44"/>
      <c r="C688" s="378"/>
      <c r="D688" s="378"/>
      <c r="E688" s="378"/>
      <c r="F688" s="378"/>
      <c r="G688" s="378"/>
      <c r="H688" s="95">
        <v>1</v>
      </c>
      <c r="I688" s="2"/>
      <c r="J688" s="2"/>
      <c r="K688" s="2"/>
      <c r="L688" s="2"/>
      <c r="M688" s="2"/>
      <c r="N688" s="2"/>
      <c r="O688" s="2"/>
      <c r="P688" s="2"/>
    </row>
    <row r="689" spans="1:16" ht="51" x14ac:dyDescent="0.2">
      <c r="A689" s="43"/>
      <c r="B689" s="44"/>
      <c r="C689" s="378" t="s">
        <v>320</v>
      </c>
      <c r="D689" s="378"/>
      <c r="E689" s="378"/>
      <c r="F689" s="378"/>
      <c r="G689" s="378"/>
      <c r="H689" s="95" t="s">
        <v>475</v>
      </c>
    </row>
    <row r="690" spans="1:16" x14ac:dyDescent="0.2">
      <c r="A690" s="43"/>
      <c r="B690" s="44"/>
      <c r="C690" s="378"/>
      <c r="D690" s="378"/>
      <c r="E690" s="378"/>
      <c r="F690" s="378"/>
      <c r="G690" s="378"/>
      <c r="H690" s="95">
        <v>1</v>
      </c>
    </row>
    <row r="691" spans="1:16" x14ac:dyDescent="0.2">
      <c r="A691" s="43"/>
      <c r="B691" s="44"/>
      <c r="C691" s="378"/>
      <c r="D691" s="378"/>
      <c r="E691" s="378"/>
      <c r="F691" s="378"/>
      <c r="G691" s="378"/>
      <c r="H691" s="95">
        <v>1</v>
      </c>
    </row>
    <row r="692" spans="1:16" s="134" customFormat="1" ht="18" x14ac:dyDescent="0.25">
      <c r="A692" s="132"/>
      <c r="B692" s="51"/>
      <c r="C692" s="381" t="s">
        <v>488</v>
      </c>
      <c r="D692" s="381"/>
      <c r="E692" s="381"/>
      <c r="F692" s="381"/>
      <c r="G692" s="381"/>
      <c r="H692" s="133">
        <v>1</v>
      </c>
      <c r="J692" s="135"/>
      <c r="L692" s="135"/>
      <c r="M692" s="135"/>
      <c r="N692" s="135"/>
      <c r="O692" s="135"/>
      <c r="P692" s="135"/>
    </row>
    <row r="693" spans="1:16" x14ac:dyDescent="0.2">
      <c r="A693" s="43"/>
      <c r="B693" s="44"/>
      <c r="C693" s="378"/>
      <c r="D693" s="378"/>
      <c r="E693" s="378"/>
      <c r="F693" s="378"/>
      <c r="G693" s="378"/>
      <c r="H693" s="95">
        <v>1</v>
      </c>
    </row>
    <row r="694" spans="1:16" x14ac:dyDescent="0.2">
      <c r="A694" s="43"/>
      <c r="B694" s="44"/>
      <c r="C694" s="378" t="s">
        <v>489</v>
      </c>
      <c r="D694" s="378"/>
      <c r="E694" s="378"/>
      <c r="F694" s="378"/>
      <c r="G694" s="378"/>
      <c r="H694" s="95">
        <v>1</v>
      </c>
    </row>
    <row r="695" spans="1:16" x14ac:dyDescent="0.2">
      <c r="A695" s="43"/>
      <c r="B695" s="44"/>
      <c r="C695" s="378"/>
      <c r="D695" s="378"/>
      <c r="E695" s="378"/>
      <c r="F695" s="378"/>
      <c r="G695" s="378"/>
      <c r="H695" s="95">
        <v>1</v>
      </c>
    </row>
    <row r="696" spans="1:16" x14ac:dyDescent="0.2">
      <c r="A696" s="43"/>
      <c r="B696" s="44"/>
      <c r="C696" s="378" t="s">
        <v>490</v>
      </c>
      <c r="D696" s="378"/>
      <c r="E696" s="378"/>
      <c r="F696" s="378"/>
      <c r="G696" s="378"/>
      <c r="H696" s="95">
        <v>1</v>
      </c>
    </row>
    <row r="697" spans="1:16" ht="38.25" x14ac:dyDescent="0.2">
      <c r="A697" s="43"/>
      <c r="B697" s="44"/>
      <c r="C697" s="378" t="s">
        <v>491</v>
      </c>
      <c r="D697" s="378"/>
      <c r="E697" s="378"/>
      <c r="F697" s="378"/>
      <c r="G697" s="378"/>
      <c r="H697" s="95" t="s">
        <v>476</v>
      </c>
    </row>
    <row r="698" spans="1:16" ht="25.5" x14ac:dyDescent="0.2">
      <c r="A698" s="43"/>
      <c r="B698" s="44"/>
      <c r="C698" s="378" t="s">
        <v>492</v>
      </c>
      <c r="D698" s="378"/>
      <c r="E698" s="378"/>
      <c r="F698" s="378"/>
      <c r="G698" s="378"/>
      <c r="H698" s="95" t="s">
        <v>477</v>
      </c>
    </row>
    <row r="699" spans="1:16" x14ac:dyDescent="0.2">
      <c r="A699" s="43"/>
      <c r="B699" s="44"/>
      <c r="C699" s="378" t="s">
        <v>493</v>
      </c>
      <c r="D699" s="378"/>
      <c r="E699" s="378"/>
      <c r="F699" s="378"/>
      <c r="G699" s="378"/>
      <c r="H699" s="95">
        <v>1</v>
      </c>
    </row>
    <row r="700" spans="1:16" ht="25.5" x14ac:dyDescent="0.2">
      <c r="A700" s="43"/>
      <c r="B700" s="44" t="s">
        <v>35</v>
      </c>
      <c r="C700" s="378" t="s">
        <v>494</v>
      </c>
      <c r="D700" s="378"/>
      <c r="E700" s="378"/>
      <c r="F700" s="378"/>
      <c r="G700" s="378"/>
      <c r="H700" s="95" t="s">
        <v>477</v>
      </c>
    </row>
    <row r="701" spans="1:16" x14ac:dyDescent="0.2">
      <c r="A701" s="43"/>
      <c r="B701" s="44" t="s">
        <v>35</v>
      </c>
      <c r="C701" s="378" t="s">
        <v>495</v>
      </c>
      <c r="D701" s="378"/>
      <c r="E701" s="378"/>
      <c r="F701" s="378"/>
      <c r="G701" s="378"/>
      <c r="H701" s="95">
        <v>1</v>
      </c>
    </row>
    <row r="702" spans="1:16" ht="63.75" x14ac:dyDescent="0.2">
      <c r="A702" s="43"/>
      <c r="B702" s="44" t="s">
        <v>35</v>
      </c>
      <c r="C702" s="378" t="s">
        <v>496</v>
      </c>
      <c r="D702" s="378"/>
      <c r="E702" s="378"/>
      <c r="F702" s="378"/>
      <c r="G702" s="378"/>
      <c r="H702" s="95" t="s">
        <v>478</v>
      </c>
    </row>
    <row r="703" spans="1:16" x14ac:dyDescent="0.2">
      <c r="A703" s="43"/>
      <c r="B703" s="44"/>
      <c r="C703" s="378"/>
      <c r="D703" s="378"/>
      <c r="E703" s="378"/>
      <c r="F703" s="378"/>
      <c r="G703" s="378"/>
      <c r="H703" s="95">
        <v>1</v>
      </c>
    </row>
    <row r="704" spans="1:16" x14ac:dyDescent="0.2">
      <c r="A704" s="43"/>
      <c r="B704" s="44"/>
      <c r="C704" s="378" t="s">
        <v>497</v>
      </c>
      <c r="D704" s="378"/>
      <c r="E704" s="378"/>
      <c r="F704" s="378"/>
      <c r="G704" s="378"/>
      <c r="H704" s="95">
        <v>1</v>
      </c>
    </row>
    <row r="705" spans="1:8" x14ac:dyDescent="0.2">
      <c r="A705" s="43"/>
      <c r="B705" s="44"/>
      <c r="C705" s="378"/>
      <c r="D705" s="378"/>
      <c r="E705" s="378"/>
      <c r="F705" s="378"/>
      <c r="G705" s="378"/>
      <c r="H705" s="95">
        <v>1</v>
      </c>
    </row>
    <row r="706" spans="1:8" ht="25.5" x14ac:dyDescent="0.2">
      <c r="A706" s="43"/>
      <c r="B706" s="44"/>
      <c r="C706" s="378" t="s">
        <v>498</v>
      </c>
      <c r="D706" s="378"/>
      <c r="E706" s="378"/>
      <c r="F706" s="378"/>
      <c r="G706" s="378"/>
      <c r="H706" s="95" t="s">
        <v>477</v>
      </c>
    </row>
    <row r="707" spans="1:8" ht="76.5" x14ac:dyDescent="0.2">
      <c r="A707" s="43"/>
      <c r="B707" s="44"/>
      <c r="C707" s="378" t="s">
        <v>499</v>
      </c>
      <c r="D707" s="378"/>
      <c r="E707" s="378"/>
      <c r="F707" s="378"/>
      <c r="G707" s="378"/>
      <c r="H707" s="95" t="s">
        <v>482</v>
      </c>
    </row>
    <row r="708" spans="1:8" x14ac:dyDescent="0.2">
      <c r="A708" s="43"/>
      <c r="B708" s="44"/>
      <c r="C708" s="378"/>
      <c r="D708" s="378"/>
      <c r="E708" s="378"/>
      <c r="F708" s="378"/>
      <c r="G708" s="378"/>
      <c r="H708" s="95">
        <v>1</v>
      </c>
    </row>
    <row r="709" spans="1:8" x14ac:dyDescent="0.2">
      <c r="A709" s="43"/>
      <c r="B709" s="44"/>
      <c r="C709" s="378" t="s">
        <v>500</v>
      </c>
      <c r="D709" s="378"/>
      <c r="E709" s="378"/>
      <c r="F709" s="378"/>
      <c r="G709" s="378"/>
      <c r="H709" s="95">
        <v>1</v>
      </c>
    </row>
    <row r="710" spans="1:8" x14ac:dyDescent="0.2">
      <c r="A710" s="43"/>
      <c r="B710" s="44"/>
      <c r="C710" s="378"/>
      <c r="D710" s="378"/>
      <c r="E710" s="378"/>
      <c r="F710" s="378"/>
      <c r="G710" s="378"/>
      <c r="H710" s="95">
        <v>1</v>
      </c>
    </row>
    <row r="711" spans="1:8" ht="38.25" x14ac:dyDescent="0.2">
      <c r="A711" s="43"/>
      <c r="B711" s="44"/>
      <c r="C711" s="378" t="s">
        <v>501</v>
      </c>
      <c r="D711" s="378"/>
      <c r="E711" s="378"/>
      <c r="F711" s="378"/>
      <c r="G711" s="378"/>
      <c r="H711" s="95" t="s">
        <v>476</v>
      </c>
    </row>
    <row r="712" spans="1:8" ht="25.5" x14ac:dyDescent="0.2">
      <c r="A712" s="43"/>
      <c r="B712" s="44"/>
      <c r="C712" s="378" t="s">
        <v>502</v>
      </c>
      <c r="D712" s="378"/>
      <c r="E712" s="378"/>
      <c r="F712" s="378"/>
      <c r="G712" s="378"/>
      <c r="H712" s="95" t="s">
        <v>477</v>
      </c>
    </row>
    <row r="713" spans="1:8" ht="25.5" x14ac:dyDescent="0.2">
      <c r="A713" s="43"/>
      <c r="B713" s="44"/>
      <c r="C713" s="378" t="s">
        <v>503</v>
      </c>
      <c r="D713" s="378"/>
      <c r="E713" s="378"/>
      <c r="F713" s="378"/>
      <c r="G713" s="378"/>
      <c r="H713" s="95" t="s">
        <v>477</v>
      </c>
    </row>
    <row r="714" spans="1:8" ht="25.5" x14ac:dyDescent="0.2">
      <c r="A714" s="43"/>
      <c r="B714" s="44"/>
      <c r="C714" s="378" t="s">
        <v>504</v>
      </c>
      <c r="D714" s="378"/>
      <c r="E714" s="378"/>
      <c r="F714" s="378"/>
      <c r="G714" s="378"/>
      <c r="H714" s="95" t="s">
        <v>477</v>
      </c>
    </row>
    <row r="715" spans="1:8" ht="25.5" x14ac:dyDescent="0.2">
      <c r="A715" s="43"/>
      <c r="B715" s="44"/>
      <c r="C715" s="378" t="s">
        <v>505</v>
      </c>
      <c r="D715" s="378"/>
      <c r="E715" s="378"/>
      <c r="F715" s="378"/>
      <c r="G715" s="378"/>
      <c r="H715" s="95" t="s">
        <v>477</v>
      </c>
    </row>
    <row r="716" spans="1:8" ht="38.25" x14ac:dyDescent="0.2">
      <c r="A716" s="43"/>
      <c r="B716" s="44"/>
      <c r="C716" s="378" t="s">
        <v>506</v>
      </c>
      <c r="D716" s="378"/>
      <c r="E716" s="378"/>
      <c r="F716" s="378"/>
      <c r="G716" s="378"/>
      <c r="H716" s="95" t="s">
        <v>476</v>
      </c>
    </row>
    <row r="717" spans="1:8" x14ac:dyDescent="0.2">
      <c r="A717" s="43"/>
      <c r="B717" s="44"/>
      <c r="C717" s="378" t="s">
        <v>507</v>
      </c>
      <c r="D717" s="378"/>
      <c r="E717" s="378"/>
      <c r="F717" s="378"/>
      <c r="G717" s="378"/>
      <c r="H717" s="95">
        <v>1</v>
      </c>
    </row>
    <row r="718" spans="1:8" ht="25.5" x14ac:dyDescent="0.2">
      <c r="A718" s="43"/>
      <c r="B718" s="44"/>
      <c r="C718" s="378" t="s">
        <v>508</v>
      </c>
      <c r="D718" s="378"/>
      <c r="E718" s="378"/>
      <c r="F718" s="378"/>
      <c r="G718" s="378"/>
      <c r="H718" s="95" t="s">
        <v>477</v>
      </c>
    </row>
    <row r="719" spans="1:8" x14ac:dyDescent="0.2">
      <c r="A719" s="43"/>
      <c r="B719" s="44"/>
      <c r="C719" s="378" t="s">
        <v>509</v>
      </c>
      <c r="D719" s="378"/>
      <c r="E719" s="378"/>
      <c r="F719" s="378"/>
      <c r="G719" s="378"/>
      <c r="H719" s="95">
        <v>1</v>
      </c>
    </row>
    <row r="720" spans="1:8" x14ac:dyDescent="0.2">
      <c r="A720" s="43"/>
      <c r="B720" s="44"/>
      <c r="C720" s="378" t="s">
        <v>510</v>
      </c>
      <c r="D720" s="378"/>
      <c r="E720" s="378"/>
      <c r="F720" s="378"/>
      <c r="G720" s="378"/>
      <c r="H720" s="95">
        <v>1</v>
      </c>
    </row>
    <row r="721" spans="1:8" ht="63.75" x14ac:dyDescent="0.2">
      <c r="A721" s="43"/>
      <c r="B721" s="44"/>
      <c r="C721" s="378" t="s">
        <v>511</v>
      </c>
      <c r="D721" s="378"/>
      <c r="E721" s="378"/>
      <c r="F721" s="378"/>
      <c r="G721" s="378"/>
      <c r="H721" s="95" t="s">
        <v>478</v>
      </c>
    </row>
    <row r="722" spans="1:8" ht="25.5" x14ac:dyDescent="0.2">
      <c r="A722" s="43"/>
      <c r="B722" s="44"/>
      <c r="C722" s="378" t="s">
        <v>512</v>
      </c>
      <c r="D722" s="378"/>
      <c r="E722" s="378"/>
      <c r="F722" s="378"/>
      <c r="G722" s="378"/>
      <c r="H722" s="95" t="s">
        <v>477</v>
      </c>
    </row>
    <row r="723" spans="1:8" x14ac:dyDescent="0.2">
      <c r="A723" s="43"/>
      <c r="B723" s="44"/>
      <c r="C723" s="378" t="s">
        <v>513</v>
      </c>
      <c r="D723" s="378"/>
      <c r="E723" s="378"/>
      <c r="F723" s="378"/>
      <c r="G723" s="378"/>
      <c r="H723" s="95">
        <v>1</v>
      </c>
    </row>
    <row r="724" spans="1:8" ht="25.5" x14ac:dyDescent="0.2">
      <c r="A724" s="43"/>
      <c r="B724" s="44"/>
      <c r="C724" s="378" t="s">
        <v>514</v>
      </c>
      <c r="D724" s="378"/>
      <c r="E724" s="378"/>
      <c r="F724" s="378"/>
      <c r="G724" s="378"/>
      <c r="H724" s="95" t="s">
        <v>477</v>
      </c>
    </row>
    <row r="725" spans="1:8" ht="25.5" x14ac:dyDescent="0.2">
      <c r="A725" s="43"/>
      <c r="B725" s="44"/>
      <c r="C725" s="378" t="s">
        <v>515</v>
      </c>
      <c r="D725" s="378"/>
      <c r="E725" s="378"/>
      <c r="F725" s="378"/>
      <c r="G725" s="378"/>
      <c r="H725" s="95" t="s">
        <v>477</v>
      </c>
    </row>
    <row r="726" spans="1:8" ht="38.25" x14ac:dyDescent="0.2">
      <c r="A726" s="43"/>
      <c r="B726" s="44"/>
      <c r="C726" s="378" t="s">
        <v>433</v>
      </c>
      <c r="D726" s="378"/>
      <c r="E726" s="378"/>
      <c r="F726" s="378"/>
      <c r="G726" s="378"/>
      <c r="H726" s="95" t="s">
        <v>476</v>
      </c>
    </row>
    <row r="727" spans="1:8" x14ac:dyDescent="0.2">
      <c r="A727" s="43"/>
      <c r="B727" s="44"/>
      <c r="C727" s="378" t="s">
        <v>516</v>
      </c>
      <c r="D727" s="378"/>
      <c r="E727" s="378"/>
      <c r="F727" s="378"/>
      <c r="G727" s="378"/>
      <c r="H727" s="95">
        <v>1</v>
      </c>
    </row>
    <row r="728" spans="1:8" x14ac:dyDescent="0.2">
      <c r="A728" s="43"/>
      <c r="B728" s="44"/>
      <c r="C728" s="378" t="s">
        <v>517</v>
      </c>
      <c r="D728" s="378"/>
      <c r="E728" s="378"/>
      <c r="F728" s="378"/>
      <c r="G728" s="378"/>
      <c r="H728" s="95">
        <v>1</v>
      </c>
    </row>
    <row r="729" spans="1:8" x14ac:dyDescent="0.2">
      <c r="A729" s="43"/>
      <c r="B729" s="44"/>
      <c r="C729" s="378" t="s">
        <v>518</v>
      </c>
      <c r="D729" s="378"/>
      <c r="E729" s="378"/>
      <c r="F729" s="378"/>
      <c r="G729" s="378"/>
      <c r="H729" s="95">
        <v>1</v>
      </c>
    </row>
    <row r="730" spans="1:8" x14ac:dyDescent="0.2">
      <c r="A730" s="43"/>
      <c r="B730" s="44"/>
      <c r="C730" s="378" t="s">
        <v>519</v>
      </c>
      <c r="D730" s="378"/>
      <c r="E730" s="378"/>
      <c r="F730" s="378"/>
      <c r="G730" s="378"/>
      <c r="H730" s="95">
        <v>1</v>
      </c>
    </row>
    <row r="731" spans="1:8" x14ac:dyDescent="0.2">
      <c r="A731" s="43"/>
      <c r="B731" s="44"/>
      <c r="C731" s="378" t="s">
        <v>516</v>
      </c>
      <c r="D731" s="378"/>
      <c r="E731" s="378"/>
      <c r="F731" s="378"/>
      <c r="G731" s="378"/>
      <c r="H731" s="95">
        <v>1</v>
      </c>
    </row>
    <row r="732" spans="1:8" x14ac:dyDescent="0.2">
      <c r="A732" s="43"/>
      <c r="B732" s="44"/>
      <c r="C732" s="378" t="s">
        <v>517</v>
      </c>
      <c r="D732" s="378"/>
      <c r="E732" s="378"/>
      <c r="F732" s="378"/>
      <c r="G732" s="378"/>
      <c r="H732" s="95">
        <v>1</v>
      </c>
    </row>
    <row r="733" spans="1:8" x14ac:dyDescent="0.2">
      <c r="A733" s="43"/>
      <c r="B733" s="44"/>
      <c r="C733" s="378" t="s">
        <v>518</v>
      </c>
      <c r="D733" s="378"/>
      <c r="E733" s="378"/>
      <c r="F733" s="378"/>
      <c r="G733" s="378"/>
      <c r="H733" s="95">
        <v>1</v>
      </c>
    </row>
    <row r="734" spans="1:8" ht="25.5" x14ac:dyDescent="0.2">
      <c r="A734" s="43"/>
      <c r="B734" s="44"/>
      <c r="C734" s="378" t="s">
        <v>520</v>
      </c>
      <c r="D734" s="378"/>
      <c r="E734" s="378"/>
      <c r="F734" s="378"/>
      <c r="G734" s="378"/>
      <c r="H734" s="95" t="s">
        <v>477</v>
      </c>
    </row>
    <row r="735" spans="1:8" ht="76.5" x14ac:dyDescent="0.2">
      <c r="A735" s="43"/>
      <c r="B735" s="44"/>
      <c r="C735" s="378" t="s">
        <v>521</v>
      </c>
      <c r="D735" s="378"/>
      <c r="E735" s="378"/>
      <c r="F735" s="378"/>
      <c r="G735" s="378"/>
      <c r="H735" s="95" t="s">
        <v>482</v>
      </c>
    </row>
    <row r="736" spans="1:8" ht="25.5" x14ac:dyDescent="0.2">
      <c r="A736" s="43"/>
      <c r="B736" s="44" t="s">
        <v>35</v>
      </c>
      <c r="C736" s="378" t="s">
        <v>522</v>
      </c>
      <c r="D736" s="378"/>
      <c r="E736" s="378"/>
      <c r="F736" s="378"/>
      <c r="G736" s="378"/>
      <c r="H736" s="95" t="s">
        <v>477</v>
      </c>
    </row>
    <row r="737" spans="1:8" ht="51" x14ac:dyDescent="0.2">
      <c r="A737" s="43"/>
      <c r="B737" s="44" t="s">
        <v>35</v>
      </c>
      <c r="C737" s="378" t="s">
        <v>523</v>
      </c>
      <c r="D737" s="378"/>
      <c r="E737" s="378"/>
      <c r="F737" s="378"/>
      <c r="G737" s="378"/>
      <c r="H737" s="95" t="s">
        <v>475</v>
      </c>
    </row>
    <row r="738" spans="1:8" ht="25.5" x14ac:dyDescent="0.2">
      <c r="A738" s="43"/>
      <c r="B738" s="44" t="s">
        <v>35</v>
      </c>
      <c r="C738" s="378" t="s">
        <v>524</v>
      </c>
      <c r="D738" s="378"/>
      <c r="E738" s="378"/>
      <c r="F738" s="378"/>
      <c r="G738" s="378"/>
      <c r="H738" s="95" t="s">
        <v>477</v>
      </c>
    </row>
    <row r="739" spans="1:8" ht="25.5" x14ac:dyDescent="0.2">
      <c r="A739" s="43"/>
      <c r="B739" s="44" t="s">
        <v>35</v>
      </c>
      <c r="C739" s="378" t="s">
        <v>525</v>
      </c>
      <c r="D739" s="378"/>
      <c r="E739" s="378"/>
      <c r="F739" s="378"/>
      <c r="G739" s="378"/>
      <c r="H739" s="95" t="s">
        <v>477</v>
      </c>
    </row>
    <row r="740" spans="1:8" x14ac:dyDescent="0.2">
      <c r="A740" s="43"/>
      <c r="B740" s="44"/>
      <c r="C740" s="378" t="s">
        <v>526</v>
      </c>
      <c r="D740" s="378"/>
      <c r="E740" s="378"/>
      <c r="F740" s="378"/>
      <c r="G740" s="378"/>
      <c r="H740" s="95">
        <v>1</v>
      </c>
    </row>
    <row r="741" spans="1:8" ht="25.5" x14ac:dyDescent="0.2">
      <c r="A741" s="43"/>
      <c r="B741" s="44" t="s">
        <v>35</v>
      </c>
      <c r="C741" s="378" t="s">
        <v>527</v>
      </c>
      <c r="D741" s="378"/>
      <c r="E741" s="378"/>
      <c r="F741" s="378"/>
      <c r="G741" s="378"/>
      <c r="H741" s="95" t="s">
        <v>477</v>
      </c>
    </row>
    <row r="742" spans="1:8" ht="25.5" x14ac:dyDescent="0.2">
      <c r="A742" s="43"/>
      <c r="B742" s="44" t="s">
        <v>35</v>
      </c>
      <c r="C742" s="378" t="s">
        <v>528</v>
      </c>
      <c r="D742" s="378"/>
      <c r="E742" s="378"/>
      <c r="F742" s="378"/>
      <c r="G742" s="378"/>
      <c r="H742" s="95" t="s">
        <v>477</v>
      </c>
    </row>
    <row r="743" spans="1:8" ht="25.5" x14ac:dyDescent="0.2">
      <c r="A743" s="43"/>
      <c r="B743" s="44" t="s">
        <v>35</v>
      </c>
      <c r="C743" s="378" t="s">
        <v>529</v>
      </c>
      <c r="D743" s="378"/>
      <c r="E743" s="378"/>
      <c r="F743" s="378"/>
      <c r="G743" s="378"/>
      <c r="H743" s="95" t="s">
        <v>477</v>
      </c>
    </row>
    <row r="744" spans="1:8" ht="25.5" x14ac:dyDescent="0.2">
      <c r="A744" s="43"/>
      <c r="B744" s="44" t="s">
        <v>35</v>
      </c>
      <c r="C744" s="378" t="s">
        <v>530</v>
      </c>
      <c r="D744" s="378"/>
      <c r="E744" s="378"/>
      <c r="F744" s="378"/>
      <c r="G744" s="378"/>
      <c r="H744" s="95" t="s">
        <v>477</v>
      </c>
    </row>
    <row r="745" spans="1:8" x14ac:dyDescent="0.2">
      <c r="A745" s="43"/>
      <c r="B745" s="44" t="s">
        <v>35</v>
      </c>
      <c r="C745" s="378" t="s">
        <v>531</v>
      </c>
      <c r="D745" s="378"/>
      <c r="E745" s="378"/>
      <c r="F745" s="378"/>
      <c r="G745" s="378"/>
      <c r="H745" s="95">
        <v>13</v>
      </c>
    </row>
    <row r="746" spans="1:8" x14ac:dyDescent="0.2">
      <c r="A746" s="43"/>
      <c r="B746" s="44" t="s">
        <v>35</v>
      </c>
      <c r="C746" s="378" t="s">
        <v>532</v>
      </c>
      <c r="D746" s="378"/>
      <c r="E746" s="378"/>
      <c r="F746" s="378"/>
      <c r="G746" s="378"/>
      <c r="H746" s="95">
        <v>1</v>
      </c>
    </row>
    <row r="747" spans="1:8" x14ac:dyDescent="0.2">
      <c r="A747" s="43"/>
      <c r="B747" s="44" t="s">
        <v>35</v>
      </c>
      <c r="C747" s="378" t="s">
        <v>533</v>
      </c>
      <c r="D747" s="378"/>
      <c r="E747" s="378"/>
      <c r="F747" s="378"/>
      <c r="G747" s="378"/>
      <c r="H747" s="95">
        <v>1</v>
      </c>
    </row>
    <row r="748" spans="1:8" x14ac:dyDescent="0.2">
      <c r="A748" s="43"/>
      <c r="B748" s="44" t="s">
        <v>35</v>
      </c>
      <c r="C748" s="378" t="s">
        <v>534</v>
      </c>
      <c r="D748" s="378"/>
      <c r="E748" s="378"/>
      <c r="F748" s="378"/>
      <c r="G748" s="378"/>
      <c r="H748" s="95">
        <v>1</v>
      </c>
    </row>
    <row r="749" spans="1:8" x14ac:dyDescent="0.2">
      <c r="A749" s="43"/>
      <c r="B749" s="44"/>
      <c r="C749" s="378" t="s">
        <v>535</v>
      </c>
      <c r="D749" s="378"/>
      <c r="E749" s="378"/>
      <c r="F749" s="378"/>
      <c r="G749" s="378"/>
      <c r="H749" s="95">
        <v>1</v>
      </c>
    </row>
    <row r="750" spans="1:8" x14ac:dyDescent="0.2">
      <c r="A750" s="43"/>
      <c r="B750" s="44"/>
      <c r="C750" s="378" t="s">
        <v>536</v>
      </c>
      <c r="D750" s="378"/>
      <c r="E750" s="378"/>
      <c r="F750" s="378"/>
      <c r="G750" s="378"/>
      <c r="H750" s="95">
        <v>1</v>
      </c>
    </row>
    <row r="751" spans="1:8" ht="51" x14ac:dyDescent="0.2">
      <c r="A751" s="43"/>
      <c r="B751" s="44"/>
      <c r="C751" s="378" t="s">
        <v>537</v>
      </c>
      <c r="D751" s="378"/>
      <c r="E751" s="378"/>
      <c r="F751" s="378"/>
      <c r="G751" s="378"/>
      <c r="H751" s="95" t="s">
        <v>475</v>
      </c>
    </row>
    <row r="752" spans="1:8" x14ac:dyDescent="0.2">
      <c r="A752" s="43"/>
      <c r="B752" s="44"/>
      <c r="C752" s="378" t="s">
        <v>538</v>
      </c>
      <c r="D752" s="378"/>
      <c r="E752" s="378"/>
      <c r="F752" s="378"/>
      <c r="G752" s="378"/>
      <c r="H752" s="95">
        <v>1</v>
      </c>
    </row>
    <row r="753" spans="1:8" x14ac:dyDescent="0.2">
      <c r="A753" s="43"/>
      <c r="B753" s="44" t="s">
        <v>35</v>
      </c>
      <c r="C753" s="378" t="s">
        <v>539</v>
      </c>
      <c r="D753" s="378"/>
      <c r="E753" s="378"/>
      <c r="F753" s="378"/>
      <c r="G753" s="378"/>
      <c r="H753" s="95">
        <v>1</v>
      </c>
    </row>
    <row r="754" spans="1:8" ht="25.5" x14ac:dyDescent="0.2">
      <c r="A754" s="43"/>
      <c r="B754" s="44" t="s">
        <v>35</v>
      </c>
      <c r="C754" s="378" t="s">
        <v>540</v>
      </c>
      <c r="D754" s="378"/>
      <c r="E754" s="378"/>
      <c r="F754" s="378"/>
      <c r="G754" s="378"/>
      <c r="H754" s="95" t="s">
        <v>477</v>
      </c>
    </row>
    <row r="755" spans="1:8" x14ac:dyDescent="0.2">
      <c r="A755" s="43"/>
      <c r="B755" s="44" t="s">
        <v>35</v>
      </c>
      <c r="C755" s="378" t="s">
        <v>541</v>
      </c>
      <c r="D755" s="378"/>
      <c r="E755" s="378"/>
      <c r="F755" s="378"/>
      <c r="G755" s="378"/>
      <c r="H755" s="95">
        <v>1</v>
      </c>
    </row>
    <row r="756" spans="1:8" x14ac:dyDescent="0.2">
      <c r="A756" s="43"/>
      <c r="B756" s="44" t="s">
        <v>35</v>
      </c>
      <c r="C756" s="378" t="s">
        <v>542</v>
      </c>
      <c r="D756" s="378"/>
      <c r="E756" s="378"/>
      <c r="F756" s="378"/>
      <c r="G756" s="378"/>
      <c r="H756" s="95">
        <v>1</v>
      </c>
    </row>
    <row r="757" spans="1:8" ht="25.5" x14ac:dyDescent="0.2">
      <c r="A757" s="43"/>
      <c r="B757" s="44" t="s">
        <v>35</v>
      </c>
      <c r="C757" s="378" t="s">
        <v>543</v>
      </c>
      <c r="D757" s="378"/>
      <c r="E757" s="378"/>
      <c r="F757" s="378"/>
      <c r="G757" s="378"/>
      <c r="H757" s="95" t="s">
        <v>477</v>
      </c>
    </row>
    <row r="758" spans="1:8" x14ac:dyDescent="0.2">
      <c r="A758" s="43"/>
      <c r="B758" s="44" t="s">
        <v>35</v>
      </c>
      <c r="C758" s="378" t="s">
        <v>544</v>
      </c>
      <c r="D758" s="378"/>
      <c r="E758" s="378"/>
      <c r="F758" s="378"/>
      <c r="G758" s="378"/>
      <c r="H758" s="95">
        <v>1</v>
      </c>
    </row>
    <row r="759" spans="1:8" ht="25.5" x14ac:dyDescent="0.2">
      <c r="A759" s="43"/>
      <c r="B759" s="44" t="s">
        <v>35</v>
      </c>
      <c r="C759" s="378" t="s">
        <v>545</v>
      </c>
      <c r="D759" s="378"/>
      <c r="E759" s="378"/>
      <c r="F759" s="378"/>
      <c r="G759" s="378"/>
      <c r="H759" s="95" t="s">
        <v>477</v>
      </c>
    </row>
    <row r="760" spans="1:8" x14ac:dyDescent="0.2">
      <c r="A760" s="43"/>
      <c r="B760" s="44" t="s">
        <v>35</v>
      </c>
      <c r="C760" s="378" t="s">
        <v>435</v>
      </c>
      <c r="D760" s="378"/>
      <c r="E760" s="378"/>
      <c r="F760" s="378"/>
      <c r="G760" s="378"/>
      <c r="H760" s="95">
        <v>1</v>
      </c>
    </row>
    <row r="761" spans="1:8" ht="38.25" x14ac:dyDescent="0.2">
      <c r="A761" s="43"/>
      <c r="B761" s="44" t="s">
        <v>35</v>
      </c>
      <c r="C761" s="378" t="s">
        <v>546</v>
      </c>
      <c r="D761" s="378"/>
      <c r="E761" s="378"/>
      <c r="F761" s="378"/>
      <c r="G761" s="378"/>
      <c r="H761" s="95" t="s">
        <v>476</v>
      </c>
    </row>
    <row r="762" spans="1:8" x14ac:dyDescent="0.2">
      <c r="A762" s="43"/>
      <c r="B762" s="44"/>
      <c r="C762" s="378" t="s">
        <v>547</v>
      </c>
      <c r="D762" s="378"/>
      <c r="E762" s="378"/>
      <c r="F762" s="378"/>
      <c r="G762" s="378"/>
      <c r="H762" s="95">
        <v>1</v>
      </c>
    </row>
    <row r="763" spans="1:8" ht="25.5" x14ac:dyDescent="0.2">
      <c r="A763" s="43"/>
      <c r="B763" s="44" t="s">
        <v>35</v>
      </c>
      <c r="C763" s="378" t="s">
        <v>548</v>
      </c>
      <c r="D763" s="378"/>
      <c r="E763" s="378"/>
      <c r="F763" s="378"/>
      <c r="G763" s="378"/>
      <c r="H763" s="95" t="s">
        <v>477</v>
      </c>
    </row>
    <row r="764" spans="1:8" x14ac:dyDescent="0.2">
      <c r="A764" s="43"/>
      <c r="B764" s="44"/>
      <c r="C764" s="378" t="s">
        <v>549</v>
      </c>
      <c r="D764" s="378"/>
      <c r="E764" s="378"/>
      <c r="F764" s="378"/>
      <c r="G764" s="378"/>
      <c r="H764" s="95">
        <v>1</v>
      </c>
    </row>
    <row r="765" spans="1:8" x14ac:dyDescent="0.2">
      <c r="A765" s="43"/>
      <c r="B765" s="44" t="s">
        <v>35</v>
      </c>
      <c r="C765" s="378" t="s">
        <v>550</v>
      </c>
      <c r="D765" s="378"/>
      <c r="E765" s="378"/>
      <c r="F765" s="378"/>
      <c r="G765" s="378"/>
      <c r="H765" s="95">
        <v>1</v>
      </c>
    </row>
    <row r="766" spans="1:8" x14ac:dyDescent="0.2">
      <c r="A766" s="43"/>
      <c r="B766" s="44" t="s">
        <v>35</v>
      </c>
      <c r="C766" s="378" t="s">
        <v>551</v>
      </c>
      <c r="D766" s="378"/>
      <c r="E766" s="378"/>
      <c r="F766" s="378"/>
      <c r="G766" s="378"/>
      <c r="H766" s="95">
        <v>1</v>
      </c>
    </row>
    <row r="767" spans="1:8" x14ac:dyDescent="0.2">
      <c r="A767" s="43"/>
      <c r="B767" s="44" t="s">
        <v>35</v>
      </c>
      <c r="C767" s="378" t="s">
        <v>552</v>
      </c>
      <c r="D767" s="378"/>
      <c r="E767" s="378"/>
      <c r="F767" s="378"/>
      <c r="G767" s="378"/>
      <c r="H767" s="95">
        <v>1</v>
      </c>
    </row>
    <row r="768" spans="1:8" x14ac:dyDescent="0.2">
      <c r="A768" s="43"/>
      <c r="B768" s="44" t="s">
        <v>35</v>
      </c>
      <c r="C768" s="378" t="s">
        <v>553</v>
      </c>
      <c r="D768" s="378"/>
      <c r="E768" s="378"/>
      <c r="F768" s="378"/>
      <c r="G768" s="378"/>
      <c r="H768" s="95">
        <v>1</v>
      </c>
    </row>
    <row r="769" spans="1:9" x14ac:dyDescent="0.2">
      <c r="A769" s="43"/>
      <c r="B769" s="44" t="s">
        <v>35</v>
      </c>
      <c r="C769" s="378" t="s">
        <v>554</v>
      </c>
      <c r="D769" s="378"/>
      <c r="E769" s="378"/>
      <c r="F769" s="378"/>
      <c r="G769" s="378"/>
      <c r="H769" s="95">
        <v>1</v>
      </c>
    </row>
    <row r="770" spans="1:9" x14ac:dyDescent="0.2">
      <c r="A770" s="43"/>
      <c r="B770" s="44" t="s">
        <v>35</v>
      </c>
      <c r="C770" s="378" t="s">
        <v>555</v>
      </c>
      <c r="D770" s="378"/>
      <c r="E770" s="378"/>
      <c r="F770" s="378"/>
      <c r="G770" s="378"/>
      <c r="H770" s="95">
        <v>1</v>
      </c>
    </row>
    <row r="771" spans="1:9" x14ac:dyDescent="0.2">
      <c r="A771" s="43"/>
      <c r="B771" s="44" t="s">
        <v>35</v>
      </c>
      <c r="C771" s="378" t="s">
        <v>556</v>
      </c>
      <c r="D771" s="378"/>
      <c r="E771" s="378"/>
      <c r="F771" s="378"/>
      <c r="G771" s="378"/>
      <c r="H771" s="95">
        <v>1</v>
      </c>
    </row>
    <row r="772" spans="1:9" x14ac:dyDescent="0.2">
      <c r="A772" s="43"/>
      <c r="B772" s="44" t="s">
        <v>35</v>
      </c>
      <c r="C772" s="378" t="s">
        <v>557</v>
      </c>
      <c r="D772" s="378"/>
      <c r="E772" s="378"/>
      <c r="F772" s="378"/>
      <c r="G772" s="378"/>
      <c r="H772" s="95">
        <v>1</v>
      </c>
    </row>
    <row r="773" spans="1:9" ht="25.5" x14ac:dyDescent="0.2">
      <c r="A773" s="43"/>
      <c r="B773" s="44" t="s">
        <v>35</v>
      </c>
      <c r="C773" s="378" t="s">
        <v>558</v>
      </c>
      <c r="D773" s="378"/>
      <c r="E773" s="378"/>
      <c r="F773" s="378"/>
      <c r="G773" s="378"/>
      <c r="H773" s="95" t="s">
        <v>477</v>
      </c>
    </row>
    <row r="774" spans="1:9" ht="25.5" x14ac:dyDescent="0.2">
      <c r="A774" s="43"/>
      <c r="B774" s="44" t="s">
        <v>35</v>
      </c>
      <c r="C774" s="378" t="s">
        <v>559</v>
      </c>
      <c r="D774" s="378"/>
      <c r="E774" s="378"/>
      <c r="F774" s="378"/>
      <c r="G774" s="378"/>
      <c r="H774" s="95" t="s">
        <v>477</v>
      </c>
    </row>
    <row r="775" spans="1:9" ht="25.5" x14ac:dyDescent="0.2">
      <c r="A775" s="43"/>
      <c r="B775" s="44" t="s">
        <v>35</v>
      </c>
      <c r="C775" s="378" t="s">
        <v>560</v>
      </c>
      <c r="D775" s="378"/>
      <c r="E775" s="378"/>
      <c r="F775" s="378"/>
      <c r="G775" s="378"/>
      <c r="H775" s="95" t="s">
        <v>477</v>
      </c>
      <c r="I775" s="95"/>
    </row>
    <row r="776" spans="1:9" ht="25.5" x14ac:dyDescent="0.2">
      <c r="A776" s="43"/>
      <c r="B776" s="44" t="s">
        <v>35</v>
      </c>
      <c r="C776" s="378" t="s">
        <v>561</v>
      </c>
      <c r="D776" s="378"/>
      <c r="E776" s="378"/>
      <c r="F776" s="378"/>
      <c r="G776" s="378"/>
      <c r="H776" s="95" t="s">
        <v>477</v>
      </c>
      <c r="I776" s="95"/>
    </row>
    <row r="777" spans="1:9" ht="25.5" x14ac:dyDescent="0.2">
      <c r="A777" s="43"/>
      <c r="B777" s="44" t="s">
        <v>35</v>
      </c>
      <c r="C777" s="378" t="s">
        <v>562</v>
      </c>
      <c r="D777" s="378"/>
      <c r="E777" s="378"/>
      <c r="F777" s="378"/>
      <c r="G777" s="378"/>
      <c r="H777" s="95" t="s">
        <v>477</v>
      </c>
      <c r="I777" s="95"/>
    </row>
    <row r="778" spans="1:9" ht="25.5" x14ac:dyDescent="0.2">
      <c r="A778" s="43"/>
      <c r="B778" s="44" t="s">
        <v>35</v>
      </c>
      <c r="C778" s="378" t="s">
        <v>563</v>
      </c>
      <c r="D778" s="378"/>
      <c r="E778" s="378"/>
      <c r="F778" s="378"/>
      <c r="G778" s="378"/>
      <c r="H778" s="95" t="s">
        <v>477</v>
      </c>
      <c r="I778" s="95"/>
    </row>
    <row r="779" spans="1:9" ht="25.5" x14ac:dyDescent="0.2">
      <c r="A779" s="43"/>
      <c r="B779" s="44" t="s">
        <v>35</v>
      </c>
      <c r="C779" s="378" t="s">
        <v>564</v>
      </c>
      <c r="D779" s="378"/>
      <c r="E779" s="378"/>
      <c r="F779" s="378"/>
      <c r="G779" s="378"/>
      <c r="H779" s="95" t="s">
        <v>477</v>
      </c>
    </row>
    <row r="780" spans="1:9" x14ac:dyDescent="0.2">
      <c r="A780" s="43"/>
      <c r="B780" s="44"/>
      <c r="C780" s="378" t="s">
        <v>565</v>
      </c>
      <c r="D780" s="378"/>
      <c r="E780" s="378"/>
      <c r="F780" s="378"/>
      <c r="G780" s="378"/>
      <c r="H780" s="95">
        <v>1</v>
      </c>
    </row>
    <row r="781" spans="1:9" ht="25.5" x14ac:dyDescent="0.2">
      <c r="A781" s="43"/>
      <c r="B781" s="44" t="s">
        <v>35</v>
      </c>
      <c r="C781" s="378" t="s">
        <v>566</v>
      </c>
      <c r="D781" s="378"/>
      <c r="E781" s="378"/>
      <c r="F781" s="378"/>
      <c r="G781" s="378"/>
      <c r="H781" s="95" t="s">
        <v>477</v>
      </c>
    </row>
    <row r="782" spans="1:9" x14ac:dyDescent="0.2">
      <c r="A782" s="43"/>
      <c r="B782" s="44"/>
      <c r="C782" s="45"/>
      <c r="D782" s="45"/>
      <c r="E782" s="45"/>
      <c r="F782" s="45"/>
      <c r="G782" s="45"/>
      <c r="H782" s="95">
        <v>1</v>
      </c>
    </row>
    <row r="783" spans="1:9" x14ac:dyDescent="0.2">
      <c r="A783" s="43"/>
      <c r="B783" s="44"/>
      <c r="C783" s="45"/>
      <c r="D783" s="45"/>
      <c r="E783" s="45"/>
      <c r="F783" s="45"/>
      <c r="G783" s="45"/>
      <c r="H783" s="95">
        <v>1</v>
      </c>
    </row>
    <row r="784" spans="1:9" s="134" customFormat="1" ht="18" x14ac:dyDescent="0.25">
      <c r="A784" s="132"/>
      <c r="B784" s="136"/>
      <c r="C784" s="381" t="s">
        <v>567</v>
      </c>
      <c r="D784" s="381"/>
      <c r="E784" s="381"/>
      <c r="F784" s="381"/>
      <c r="G784" s="381"/>
      <c r="H784" s="133">
        <v>1</v>
      </c>
    </row>
    <row r="785" spans="1:8" x14ac:dyDescent="0.2">
      <c r="A785" s="43"/>
      <c r="B785" s="44"/>
      <c r="C785" s="378"/>
      <c r="D785" s="378"/>
      <c r="E785" s="378"/>
      <c r="F785" s="378"/>
      <c r="G785" s="378"/>
      <c r="H785" s="95">
        <v>1</v>
      </c>
    </row>
    <row r="786" spans="1:8" x14ac:dyDescent="0.2">
      <c r="A786" s="43"/>
      <c r="B786" s="44"/>
      <c r="C786" s="378" t="s">
        <v>489</v>
      </c>
      <c r="D786" s="378"/>
      <c r="E786" s="378"/>
      <c r="F786" s="378"/>
      <c r="G786" s="378"/>
      <c r="H786" s="95">
        <v>1</v>
      </c>
    </row>
    <row r="787" spans="1:8" x14ac:dyDescent="0.2">
      <c r="A787" s="43"/>
      <c r="B787" s="44"/>
      <c r="C787" s="45"/>
      <c r="D787" s="45"/>
      <c r="E787" s="45"/>
      <c r="F787" s="45"/>
      <c r="G787" s="45"/>
      <c r="H787" s="95">
        <v>1</v>
      </c>
    </row>
    <row r="788" spans="1:8" ht="25.5" x14ac:dyDescent="0.2">
      <c r="A788" s="43"/>
      <c r="B788" s="44"/>
      <c r="C788" s="378" t="s">
        <v>568</v>
      </c>
      <c r="D788" s="378"/>
      <c r="E788" s="378"/>
      <c r="F788" s="378"/>
      <c r="G788" s="378"/>
      <c r="H788" s="95" t="s">
        <v>477</v>
      </c>
    </row>
    <row r="789" spans="1:8" ht="38.25" x14ac:dyDescent="0.2">
      <c r="A789" s="43"/>
      <c r="B789" s="44"/>
      <c r="C789" s="378" t="s">
        <v>569</v>
      </c>
      <c r="D789" s="378"/>
      <c r="E789" s="378"/>
      <c r="F789" s="378"/>
      <c r="G789" s="378"/>
      <c r="H789" s="95" t="s">
        <v>476</v>
      </c>
    </row>
    <row r="790" spans="1:8" ht="51" x14ac:dyDescent="0.2">
      <c r="A790" s="43"/>
      <c r="B790" s="44"/>
      <c r="C790" s="378" t="s">
        <v>570</v>
      </c>
      <c r="D790" s="378"/>
      <c r="E790" s="378"/>
      <c r="F790" s="378"/>
      <c r="G790" s="378"/>
      <c r="H790" s="95" t="s">
        <v>475</v>
      </c>
    </row>
    <row r="791" spans="1:8" ht="63.75" x14ac:dyDescent="0.2">
      <c r="A791" s="43"/>
      <c r="B791" s="44"/>
      <c r="C791" s="378" t="s">
        <v>571</v>
      </c>
      <c r="D791" s="378"/>
      <c r="E791" s="378"/>
      <c r="F791" s="378"/>
      <c r="G791" s="378"/>
      <c r="H791" s="95" t="s">
        <v>478</v>
      </c>
    </row>
    <row r="792" spans="1:8" x14ac:dyDescent="0.2">
      <c r="A792" s="43"/>
      <c r="B792" s="44"/>
      <c r="C792" s="45"/>
      <c r="D792" s="45"/>
      <c r="E792" s="45"/>
      <c r="F792" s="45"/>
      <c r="G792" s="45"/>
      <c r="H792" s="95"/>
    </row>
    <row r="793" spans="1:8" x14ac:dyDescent="0.2">
      <c r="A793" s="43"/>
      <c r="B793" s="44"/>
      <c r="C793" s="378" t="s">
        <v>513</v>
      </c>
      <c r="D793" s="378"/>
      <c r="E793" s="378"/>
      <c r="F793" s="378"/>
      <c r="G793" s="378"/>
      <c r="H793" s="95">
        <v>1</v>
      </c>
    </row>
    <row r="794" spans="1:8" x14ac:dyDescent="0.2">
      <c r="A794" s="43"/>
      <c r="B794" s="44"/>
      <c r="C794" s="378"/>
      <c r="D794" s="378"/>
      <c r="E794" s="378"/>
      <c r="F794" s="378"/>
      <c r="G794" s="378"/>
      <c r="H794" s="95">
        <v>1</v>
      </c>
    </row>
    <row r="795" spans="1:8" ht="63.75" x14ac:dyDescent="0.2">
      <c r="A795" s="43"/>
      <c r="B795" s="44"/>
      <c r="C795" s="378" t="s">
        <v>572</v>
      </c>
      <c r="D795" s="378"/>
      <c r="E795" s="378"/>
      <c r="F795" s="378"/>
      <c r="G795" s="378"/>
      <c r="H795" s="95" t="s">
        <v>478</v>
      </c>
    </row>
    <row r="796" spans="1:8" x14ac:dyDescent="0.2">
      <c r="A796" s="43"/>
      <c r="B796" s="44"/>
      <c r="C796" s="45"/>
      <c r="D796" s="45"/>
      <c r="E796" s="45"/>
      <c r="F796" s="45"/>
      <c r="G796" s="45"/>
      <c r="H796" s="95"/>
    </row>
    <row r="797" spans="1:8" x14ac:dyDescent="0.2">
      <c r="A797" s="43"/>
      <c r="B797" s="44"/>
      <c r="C797" s="378" t="s">
        <v>573</v>
      </c>
      <c r="D797" s="378"/>
      <c r="E797" s="378"/>
      <c r="F797" s="378"/>
      <c r="G797" s="378"/>
      <c r="H797" s="95">
        <v>1</v>
      </c>
    </row>
    <row r="798" spans="1:8" x14ac:dyDescent="0.2">
      <c r="A798" s="43"/>
      <c r="B798" s="44"/>
      <c r="C798" s="45"/>
      <c r="D798" s="45"/>
      <c r="E798" s="45"/>
      <c r="F798" s="45"/>
      <c r="G798" s="45"/>
      <c r="H798" s="95"/>
    </row>
    <row r="799" spans="1:8" x14ac:dyDescent="0.2">
      <c r="A799" s="43"/>
      <c r="B799" s="44"/>
      <c r="C799" s="378" t="s">
        <v>574</v>
      </c>
      <c r="D799" s="378"/>
      <c r="E799" s="378"/>
      <c r="F799" s="378"/>
      <c r="G799" s="378"/>
      <c r="H799" s="95">
        <v>1</v>
      </c>
    </row>
    <row r="800" spans="1:8" ht="51" x14ac:dyDescent="0.2">
      <c r="A800" s="43"/>
      <c r="B800" s="44"/>
      <c r="C800" s="378" t="s">
        <v>575</v>
      </c>
      <c r="D800" s="378"/>
      <c r="E800" s="378"/>
      <c r="F800" s="378"/>
      <c r="G800" s="378"/>
      <c r="H800" s="95" t="s">
        <v>475</v>
      </c>
    </row>
    <row r="801" spans="1:16" ht="25.5" x14ac:dyDescent="0.2">
      <c r="A801" s="43"/>
      <c r="B801" s="44"/>
      <c r="C801" s="378" t="s">
        <v>576</v>
      </c>
      <c r="D801" s="378"/>
      <c r="E801" s="378"/>
      <c r="F801" s="378"/>
      <c r="G801" s="378"/>
      <c r="H801" s="95" t="s">
        <v>477</v>
      </c>
    </row>
    <row r="802" spans="1:16" x14ac:dyDescent="0.2">
      <c r="A802" s="43"/>
      <c r="B802" s="44"/>
      <c r="C802" s="45"/>
      <c r="D802" s="45"/>
      <c r="E802" s="45"/>
      <c r="F802" s="45"/>
      <c r="G802" s="45"/>
      <c r="H802" s="95">
        <v>1</v>
      </c>
    </row>
    <row r="803" spans="1:16" x14ac:dyDescent="0.2">
      <c r="A803" s="43"/>
      <c r="B803" s="44"/>
      <c r="C803" s="378" t="s">
        <v>577</v>
      </c>
      <c r="D803" s="378"/>
      <c r="E803" s="378"/>
      <c r="F803" s="378"/>
      <c r="G803" s="378"/>
      <c r="H803" s="95">
        <v>1</v>
      </c>
    </row>
    <row r="804" spans="1:16" x14ac:dyDescent="0.2">
      <c r="A804" s="43"/>
      <c r="B804" s="44"/>
      <c r="C804" s="45"/>
      <c r="D804" s="45"/>
      <c r="E804" s="45"/>
      <c r="F804" s="45"/>
      <c r="G804" s="45"/>
      <c r="H804" s="95">
        <v>1</v>
      </c>
    </row>
    <row r="805" spans="1:16" ht="63.75" x14ac:dyDescent="0.2">
      <c r="A805" s="43"/>
      <c r="B805" s="44"/>
      <c r="C805" s="378" t="s">
        <v>578</v>
      </c>
      <c r="D805" s="378"/>
      <c r="E805" s="378"/>
      <c r="F805" s="378"/>
      <c r="G805" s="378"/>
      <c r="H805" s="95" t="s">
        <v>478</v>
      </c>
    </row>
    <row r="806" spans="1:16" ht="38.25" x14ac:dyDescent="0.2">
      <c r="A806" s="43"/>
      <c r="B806" s="44"/>
      <c r="C806" s="378" t="s">
        <v>579</v>
      </c>
      <c r="D806" s="378"/>
      <c r="E806" s="378"/>
      <c r="F806" s="378"/>
      <c r="G806" s="378"/>
      <c r="H806" s="95" t="s">
        <v>476</v>
      </c>
    </row>
    <row r="807" spans="1:16" x14ac:dyDescent="0.2">
      <c r="H807" s="95">
        <v>1</v>
      </c>
    </row>
    <row r="808" spans="1:16" ht="18" x14ac:dyDescent="0.2">
      <c r="A808" s="43"/>
      <c r="B808" s="42"/>
      <c r="C808" s="381" t="s">
        <v>189</v>
      </c>
      <c r="D808" s="381"/>
      <c r="E808" s="381"/>
      <c r="F808" s="381"/>
      <c r="G808" s="381"/>
      <c r="H808" s="95">
        <v>1</v>
      </c>
    </row>
    <row r="809" spans="1:16" s="47" customFormat="1" x14ac:dyDescent="0.2">
      <c r="A809" s="43"/>
      <c r="B809" s="44"/>
      <c r="C809" s="378"/>
      <c r="D809" s="378"/>
      <c r="E809" s="378"/>
      <c r="F809" s="378"/>
      <c r="G809" s="378"/>
      <c r="H809" s="95">
        <v>1</v>
      </c>
      <c r="I809" s="2"/>
      <c r="J809" s="2"/>
      <c r="K809" s="2"/>
      <c r="L809" s="2"/>
      <c r="M809" s="2"/>
      <c r="N809" s="2"/>
      <c r="O809" s="2"/>
      <c r="P809" s="2"/>
    </row>
    <row r="810" spans="1:16" x14ac:dyDescent="0.2">
      <c r="A810" s="43"/>
      <c r="B810" s="44"/>
      <c r="C810" s="45"/>
      <c r="D810" s="45"/>
      <c r="E810" s="45"/>
      <c r="F810" s="45"/>
      <c r="G810" s="45"/>
      <c r="H810" s="95">
        <v>1</v>
      </c>
    </row>
    <row r="811" spans="1:16" x14ac:dyDescent="0.2">
      <c r="A811" s="43"/>
      <c r="B811" s="42"/>
      <c r="C811" s="380" t="s">
        <v>101</v>
      </c>
      <c r="D811" s="380"/>
      <c r="E811" s="380"/>
      <c r="F811" s="380"/>
      <c r="G811" s="380"/>
      <c r="H811" s="95">
        <v>1</v>
      </c>
    </row>
    <row r="812" spans="1:16" s="47" customFormat="1" x14ac:dyDescent="0.2">
      <c r="A812" s="43"/>
      <c r="B812" s="44"/>
      <c r="C812" s="378"/>
      <c r="D812" s="378"/>
      <c r="E812" s="378"/>
      <c r="F812" s="378"/>
      <c r="G812" s="378"/>
      <c r="H812" s="95">
        <v>1</v>
      </c>
      <c r="I812" s="2"/>
      <c r="J812" s="2"/>
      <c r="K812" s="2"/>
      <c r="L812" s="2"/>
      <c r="M812" s="2"/>
      <c r="N812" s="2"/>
      <c r="O812" s="2"/>
      <c r="P812" s="2"/>
    </row>
    <row r="813" spans="1:16" ht="51" x14ac:dyDescent="0.2">
      <c r="A813" s="43"/>
      <c r="B813" s="44"/>
      <c r="C813" s="378" t="s">
        <v>462</v>
      </c>
      <c r="D813" s="378"/>
      <c r="E813" s="378"/>
      <c r="F813" s="378"/>
      <c r="G813" s="378"/>
      <c r="H813" s="95" t="s">
        <v>475</v>
      </c>
    </row>
    <row r="814" spans="1:16" x14ac:dyDescent="0.2">
      <c r="A814" s="43"/>
      <c r="B814" s="44" t="s">
        <v>159</v>
      </c>
      <c r="C814" s="378" t="s">
        <v>190</v>
      </c>
      <c r="D814" s="378"/>
      <c r="E814" s="378"/>
      <c r="F814" s="378"/>
      <c r="G814" s="378"/>
      <c r="H814" s="95">
        <v>1</v>
      </c>
    </row>
    <row r="815" spans="1:16" x14ac:dyDescent="0.2">
      <c r="A815" s="43"/>
      <c r="B815" s="44" t="s">
        <v>35</v>
      </c>
      <c r="C815" s="378" t="s">
        <v>191</v>
      </c>
      <c r="D815" s="378"/>
      <c r="E815" s="378"/>
      <c r="F815" s="378"/>
      <c r="G815" s="378"/>
      <c r="H815" s="95">
        <v>1</v>
      </c>
    </row>
    <row r="816" spans="1:16" x14ac:dyDescent="0.2">
      <c r="A816" s="43"/>
      <c r="B816" s="44" t="s">
        <v>35</v>
      </c>
      <c r="C816" s="378" t="s">
        <v>192</v>
      </c>
      <c r="D816" s="378"/>
      <c r="E816" s="378"/>
      <c r="F816" s="378"/>
      <c r="G816" s="378"/>
      <c r="H816" s="95">
        <v>1</v>
      </c>
    </row>
    <row r="817" spans="1:16" x14ac:dyDescent="0.2">
      <c r="A817" s="43"/>
      <c r="B817" s="44" t="s">
        <v>35</v>
      </c>
      <c r="C817" s="378" t="s">
        <v>193</v>
      </c>
      <c r="D817" s="378"/>
      <c r="E817" s="378"/>
      <c r="F817" s="378"/>
      <c r="G817" s="378"/>
      <c r="H817" s="95">
        <v>1</v>
      </c>
    </row>
    <row r="818" spans="1:16" x14ac:dyDescent="0.2">
      <c r="A818" s="43"/>
      <c r="B818" s="44" t="s">
        <v>160</v>
      </c>
      <c r="C818" s="378" t="s">
        <v>194</v>
      </c>
      <c r="D818" s="378"/>
      <c r="E818" s="378"/>
      <c r="F818" s="378"/>
      <c r="G818" s="378"/>
      <c r="H818" s="95">
        <v>1</v>
      </c>
      <c r="K818" s="47"/>
    </row>
    <row r="819" spans="1:16" x14ac:dyDescent="0.2">
      <c r="A819" s="43"/>
      <c r="B819" s="44" t="s">
        <v>35</v>
      </c>
      <c r="C819" s="378" t="s">
        <v>195</v>
      </c>
      <c r="D819" s="378"/>
      <c r="E819" s="378"/>
      <c r="F819" s="378"/>
      <c r="G819" s="378"/>
      <c r="H819" s="95">
        <v>1</v>
      </c>
    </row>
    <row r="820" spans="1:16" x14ac:dyDescent="0.2">
      <c r="A820" s="43"/>
      <c r="B820" s="44" t="s">
        <v>35</v>
      </c>
      <c r="C820" s="378" t="s">
        <v>196</v>
      </c>
      <c r="D820" s="378"/>
      <c r="E820" s="378"/>
      <c r="F820" s="378"/>
      <c r="G820" s="378"/>
      <c r="H820" s="95">
        <v>1</v>
      </c>
    </row>
    <row r="821" spans="1:16" x14ac:dyDescent="0.2">
      <c r="A821" s="43"/>
      <c r="B821" s="44" t="s">
        <v>35</v>
      </c>
      <c r="C821" s="378" t="s">
        <v>197</v>
      </c>
      <c r="D821" s="378"/>
      <c r="E821" s="378"/>
      <c r="F821" s="378"/>
      <c r="G821" s="378"/>
      <c r="H821" s="95">
        <v>1</v>
      </c>
    </row>
    <row r="822" spans="1:16" x14ac:dyDescent="0.2">
      <c r="A822" s="43"/>
      <c r="B822" s="44" t="s">
        <v>161</v>
      </c>
      <c r="C822" s="378" t="s">
        <v>198</v>
      </c>
      <c r="D822" s="378"/>
      <c r="E822" s="378"/>
      <c r="F822" s="378"/>
      <c r="G822" s="378"/>
      <c r="H822" s="95">
        <v>1</v>
      </c>
      <c r="K822" s="47"/>
    </row>
    <row r="823" spans="1:16" x14ac:dyDescent="0.2">
      <c r="A823" s="43"/>
      <c r="B823" s="44" t="s">
        <v>35</v>
      </c>
      <c r="C823" s="378" t="s">
        <v>195</v>
      </c>
      <c r="D823" s="378"/>
      <c r="E823" s="378"/>
      <c r="F823" s="378"/>
      <c r="G823" s="378"/>
      <c r="H823" s="95">
        <v>1</v>
      </c>
    </row>
    <row r="824" spans="1:16" x14ac:dyDescent="0.2">
      <c r="A824" s="43"/>
      <c r="B824" s="44" t="s">
        <v>35</v>
      </c>
      <c r="C824" s="378" t="s">
        <v>199</v>
      </c>
      <c r="D824" s="378"/>
      <c r="E824" s="378"/>
      <c r="F824" s="378"/>
      <c r="G824" s="378"/>
      <c r="H824" s="95">
        <v>1</v>
      </c>
    </row>
    <row r="825" spans="1:16" x14ac:dyDescent="0.2">
      <c r="A825" s="43"/>
      <c r="B825" s="44" t="s">
        <v>35</v>
      </c>
      <c r="C825" s="378" t="s">
        <v>200</v>
      </c>
      <c r="D825" s="378"/>
      <c r="E825" s="378"/>
      <c r="F825" s="378"/>
      <c r="G825" s="378"/>
      <c r="H825" s="95">
        <v>1</v>
      </c>
      <c r="K825" s="47"/>
    </row>
    <row r="826" spans="1:16" x14ac:dyDescent="0.2">
      <c r="A826" s="43"/>
      <c r="B826" s="44" t="s">
        <v>31</v>
      </c>
      <c r="C826" s="378" t="s">
        <v>201</v>
      </c>
      <c r="D826" s="378"/>
      <c r="E826" s="378"/>
      <c r="F826" s="378"/>
      <c r="G826" s="378"/>
      <c r="H826" s="95">
        <v>1</v>
      </c>
    </row>
    <row r="827" spans="1:16" x14ac:dyDescent="0.2">
      <c r="A827" s="43"/>
      <c r="B827" s="44" t="s">
        <v>35</v>
      </c>
      <c r="C827" s="378" t="s">
        <v>195</v>
      </c>
      <c r="D827" s="378"/>
      <c r="E827" s="378"/>
      <c r="F827" s="378"/>
      <c r="G827" s="378"/>
      <c r="H827" s="95">
        <v>1</v>
      </c>
    </row>
    <row r="828" spans="1:16" x14ac:dyDescent="0.2">
      <c r="A828" s="43"/>
      <c r="B828" s="44" t="s">
        <v>35</v>
      </c>
      <c r="C828" s="378" t="s">
        <v>200</v>
      </c>
      <c r="D828" s="378"/>
      <c r="E828" s="378"/>
      <c r="F828" s="378"/>
      <c r="G828" s="378"/>
      <c r="H828" s="95">
        <v>1</v>
      </c>
    </row>
    <row r="829" spans="1:16" x14ac:dyDescent="0.2">
      <c r="A829" s="43"/>
      <c r="B829" s="44" t="s">
        <v>35</v>
      </c>
      <c r="C829" s="378" t="s">
        <v>202</v>
      </c>
      <c r="D829" s="378"/>
      <c r="E829" s="378"/>
      <c r="F829" s="378"/>
      <c r="G829" s="378"/>
      <c r="H829" s="95">
        <v>1</v>
      </c>
      <c r="L829" s="47"/>
    </row>
    <row r="830" spans="1:16" x14ac:dyDescent="0.2">
      <c r="A830" s="43"/>
      <c r="B830" s="44" t="s">
        <v>35</v>
      </c>
      <c r="C830" s="378" t="s">
        <v>203</v>
      </c>
      <c r="D830" s="378"/>
      <c r="E830" s="378"/>
      <c r="F830" s="378"/>
      <c r="G830" s="378"/>
      <c r="H830" s="95">
        <v>1</v>
      </c>
      <c r="J830" s="47"/>
      <c r="M830" s="47"/>
      <c r="N830" s="47"/>
      <c r="O830" s="47"/>
      <c r="P830" s="47"/>
    </row>
    <row r="831" spans="1:16" x14ac:dyDescent="0.2">
      <c r="A831" s="43"/>
      <c r="B831" s="44" t="s">
        <v>35</v>
      </c>
      <c r="C831" s="378" t="s">
        <v>204</v>
      </c>
      <c r="D831" s="378"/>
      <c r="E831" s="378"/>
      <c r="F831" s="378"/>
      <c r="G831" s="378"/>
      <c r="H831" s="95">
        <v>1</v>
      </c>
    </row>
    <row r="832" spans="1:16" ht="51" x14ac:dyDescent="0.2">
      <c r="A832" s="43"/>
      <c r="B832" s="44"/>
      <c r="C832" s="378" t="s">
        <v>463</v>
      </c>
      <c r="D832" s="378"/>
      <c r="E832" s="378"/>
      <c r="F832" s="378"/>
      <c r="G832" s="378"/>
      <c r="H832" s="95" t="s">
        <v>475</v>
      </c>
    </row>
    <row r="833" spans="8:16" x14ac:dyDescent="0.2">
      <c r="H833" s="95">
        <v>1</v>
      </c>
      <c r="L833" s="47"/>
    </row>
    <row r="834" spans="8:16" x14ac:dyDescent="0.2">
      <c r="H834" s="95">
        <v>1</v>
      </c>
      <c r="J834" s="47"/>
      <c r="M834" s="47"/>
      <c r="N834" s="47"/>
      <c r="O834" s="47"/>
      <c r="P834" s="47"/>
    </row>
    <row r="836" spans="8:16" x14ac:dyDescent="0.2">
      <c r="I836" s="47"/>
      <c r="L836" s="47"/>
    </row>
    <row r="837" spans="8:16" x14ac:dyDescent="0.2">
      <c r="J837" s="47"/>
      <c r="M837" s="47"/>
      <c r="N837" s="47"/>
      <c r="O837" s="47"/>
      <c r="P837" s="47"/>
    </row>
    <row r="840" spans="8:16" x14ac:dyDescent="0.2">
      <c r="I840" s="47"/>
    </row>
    <row r="843" spans="8:16" x14ac:dyDescent="0.2">
      <c r="I843" s="47"/>
    </row>
  </sheetData>
  <sheetProtection algorithmName="SHA-512" hashValue="8LSDGdYZB91Dv5s+9W7fQvcVSog4o/c+ak7mAsILUehecSrGqYMosrAiBZ+18fw3p6YzUSIqvYziIAfywMoLWQ==" saltValue="yMaU+fCwzVvoFBRd/sBptQ==" spinCount="100000" sheet="1" objects="1" scenarios="1"/>
  <mergeCells count="709">
    <mergeCell ref="C800:G800"/>
    <mergeCell ref="C801:G801"/>
    <mergeCell ref="C803:G803"/>
    <mergeCell ref="C805:G805"/>
    <mergeCell ref="C806:G806"/>
    <mergeCell ref="C788:G788"/>
    <mergeCell ref="C789:G789"/>
    <mergeCell ref="C790:G790"/>
    <mergeCell ref="C791:G791"/>
    <mergeCell ref="C793:G793"/>
    <mergeCell ref="C794:G794"/>
    <mergeCell ref="C795:G795"/>
    <mergeCell ref="C797:G797"/>
    <mergeCell ref="C799:G799"/>
    <mergeCell ref="C776:G776"/>
    <mergeCell ref="C777:G777"/>
    <mergeCell ref="C778:G778"/>
    <mergeCell ref="C779:G779"/>
    <mergeCell ref="C780:G780"/>
    <mergeCell ref="C781:G781"/>
    <mergeCell ref="C784:G784"/>
    <mergeCell ref="C785:G785"/>
    <mergeCell ref="C786:G786"/>
    <mergeCell ref="C767:G767"/>
    <mergeCell ref="C768:G768"/>
    <mergeCell ref="C769:G769"/>
    <mergeCell ref="C770:G770"/>
    <mergeCell ref="C771:G771"/>
    <mergeCell ref="C772:G772"/>
    <mergeCell ref="C773:G773"/>
    <mergeCell ref="C774:G774"/>
    <mergeCell ref="C775:G775"/>
    <mergeCell ref="C758:G758"/>
    <mergeCell ref="C759:G759"/>
    <mergeCell ref="C760:G760"/>
    <mergeCell ref="C761:G761"/>
    <mergeCell ref="C762:G762"/>
    <mergeCell ref="C763:G763"/>
    <mergeCell ref="C764:G764"/>
    <mergeCell ref="C765:G765"/>
    <mergeCell ref="C766:G766"/>
    <mergeCell ref="C749:G749"/>
    <mergeCell ref="C750:G750"/>
    <mergeCell ref="C751:G751"/>
    <mergeCell ref="C752:G752"/>
    <mergeCell ref="C753:G753"/>
    <mergeCell ref="C754:G754"/>
    <mergeCell ref="C755:G755"/>
    <mergeCell ref="C756:G756"/>
    <mergeCell ref="C757:G757"/>
    <mergeCell ref="C740:G740"/>
    <mergeCell ref="C741:G741"/>
    <mergeCell ref="C742:G742"/>
    <mergeCell ref="C743:G743"/>
    <mergeCell ref="C744:G744"/>
    <mergeCell ref="C745:G745"/>
    <mergeCell ref="C746:G746"/>
    <mergeCell ref="C747:G747"/>
    <mergeCell ref="C748:G748"/>
    <mergeCell ref="C731:G731"/>
    <mergeCell ref="C732:G732"/>
    <mergeCell ref="C733:G733"/>
    <mergeCell ref="C734:G734"/>
    <mergeCell ref="C735:G735"/>
    <mergeCell ref="C736:G736"/>
    <mergeCell ref="C737:G737"/>
    <mergeCell ref="C738:G738"/>
    <mergeCell ref="C739:G739"/>
    <mergeCell ref="C722:G722"/>
    <mergeCell ref="C723:G723"/>
    <mergeCell ref="C724:G724"/>
    <mergeCell ref="C725:G725"/>
    <mergeCell ref="C726:G726"/>
    <mergeCell ref="C727:G727"/>
    <mergeCell ref="C728:G728"/>
    <mergeCell ref="C729:G729"/>
    <mergeCell ref="C730:G730"/>
    <mergeCell ref="C713:G713"/>
    <mergeCell ref="C714:G714"/>
    <mergeCell ref="C715:G715"/>
    <mergeCell ref="C716:G716"/>
    <mergeCell ref="C717:G717"/>
    <mergeCell ref="C718:G718"/>
    <mergeCell ref="C719:G719"/>
    <mergeCell ref="C720:G720"/>
    <mergeCell ref="C721:G721"/>
    <mergeCell ref="C704:G704"/>
    <mergeCell ref="C705:G705"/>
    <mergeCell ref="C706:G706"/>
    <mergeCell ref="C707:G707"/>
    <mergeCell ref="C708:G708"/>
    <mergeCell ref="C709:G709"/>
    <mergeCell ref="C710:G710"/>
    <mergeCell ref="C711:G711"/>
    <mergeCell ref="C712:G712"/>
    <mergeCell ref="C828:G828"/>
    <mergeCell ref="C829:G829"/>
    <mergeCell ref="C830:G830"/>
    <mergeCell ref="C831:G831"/>
    <mergeCell ref="C832:G832"/>
    <mergeCell ref="C823:G823"/>
    <mergeCell ref="C824:G824"/>
    <mergeCell ref="C825:G825"/>
    <mergeCell ref="C826:G826"/>
    <mergeCell ref="C827:G827"/>
    <mergeCell ref="C818:G818"/>
    <mergeCell ref="C819:G819"/>
    <mergeCell ref="C820:G820"/>
    <mergeCell ref="C821:G821"/>
    <mergeCell ref="C822:G822"/>
    <mergeCell ref="C813:G813"/>
    <mergeCell ref="C814:G814"/>
    <mergeCell ref="C815:G815"/>
    <mergeCell ref="C816:G816"/>
    <mergeCell ref="C817:G817"/>
    <mergeCell ref="C689:G689"/>
    <mergeCell ref="C808:G808"/>
    <mergeCell ref="C809:G809"/>
    <mergeCell ref="C811:G811"/>
    <mergeCell ref="C812:G812"/>
    <mergeCell ref="C681:G681"/>
    <mergeCell ref="C683:G683"/>
    <mergeCell ref="C685:G685"/>
    <mergeCell ref="C687:G687"/>
    <mergeCell ref="C688:G688"/>
    <mergeCell ref="C690:G690"/>
    <mergeCell ref="C691:G691"/>
    <mergeCell ref="C692:G692"/>
    <mergeCell ref="C693:G693"/>
    <mergeCell ref="C694:G694"/>
    <mergeCell ref="C695:G695"/>
    <mergeCell ref="C696:G696"/>
    <mergeCell ref="C697:G697"/>
    <mergeCell ref="C698:G698"/>
    <mergeCell ref="C699:G699"/>
    <mergeCell ref="C700:G700"/>
    <mergeCell ref="C701:G701"/>
    <mergeCell ref="C702:G702"/>
    <mergeCell ref="C703:G703"/>
    <mergeCell ref="C671:G671"/>
    <mergeCell ref="C673:G673"/>
    <mergeCell ref="C675:G675"/>
    <mergeCell ref="C677:G677"/>
    <mergeCell ref="C679:G679"/>
    <mergeCell ref="C661:G661"/>
    <mergeCell ref="C663:G663"/>
    <mergeCell ref="C665:G665"/>
    <mergeCell ref="C667:G667"/>
    <mergeCell ref="C669:G669"/>
    <mergeCell ref="C649:G649"/>
    <mergeCell ref="C655:G655"/>
    <mergeCell ref="C656:G656"/>
    <mergeCell ref="C657:G657"/>
    <mergeCell ref="C658:G658"/>
    <mergeCell ref="C659:G659"/>
    <mergeCell ref="C652:G652"/>
    <mergeCell ref="C653:G653"/>
    <mergeCell ref="C654:G654"/>
    <mergeCell ref="C644:G644"/>
    <mergeCell ref="C645:G645"/>
    <mergeCell ref="C646:G646"/>
    <mergeCell ref="C647:G647"/>
    <mergeCell ref="C648:G648"/>
    <mergeCell ref="C639:G639"/>
    <mergeCell ref="C640:G640"/>
    <mergeCell ref="C641:G641"/>
    <mergeCell ref="C642:G642"/>
    <mergeCell ref="C643:G643"/>
    <mergeCell ref="C634:G634"/>
    <mergeCell ref="C635:G635"/>
    <mergeCell ref="C636:G636"/>
    <mergeCell ref="C637:G637"/>
    <mergeCell ref="C638:G638"/>
    <mergeCell ref="C629:G629"/>
    <mergeCell ref="C630:G630"/>
    <mergeCell ref="C631:G631"/>
    <mergeCell ref="C632:G632"/>
    <mergeCell ref="C633:G633"/>
    <mergeCell ref="C624:G624"/>
    <mergeCell ref="C625:G625"/>
    <mergeCell ref="C626:G626"/>
    <mergeCell ref="C627:G627"/>
    <mergeCell ref="C628:G628"/>
    <mergeCell ref="C619:G619"/>
    <mergeCell ref="C620:G620"/>
    <mergeCell ref="C621:G621"/>
    <mergeCell ref="C622:G622"/>
    <mergeCell ref="C623:G623"/>
    <mergeCell ref="C613:G613"/>
    <mergeCell ref="C614:G614"/>
    <mergeCell ref="C615:G615"/>
    <mergeCell ref="C616:G616"/>
    <mergeCell ref="C618:G618"/>
    <mergeCell ref="C608:G608"/>
    <mergeCell ref="C609:G609"/>
    <mergeCell ref="C610:G610"/>
    <mergeCell ref="C611:G611"/>
    <mergeCell ref="C612:G612"/>
    <mergeCell ref="C603:G603"/>
    <mergeCell ref="C604:G604"/>
    <mergeCell ref="C605:G605"/>
    <mergeCell ref="C606:G606"/>
    <mergeCell ref="C607:G607"/>
    <mergeCell ref="C598:G598"/>
    <mergeCell ref="C599:G599"/>
    <mergeCell ref="C600:G600"/>
    <mergeCell ref="C601:G601"/>
    <mergeCell ref="C602:G602"/>
    <mergeCell ref="C593:G593"/>
    <mergeCell ref="C594:G594"/>
    <mergeCell ref="C595:G595"/>
    <mergeCell ref="C596:G596"/>
    <mergeCell ref="C597:G597"/>
    <mergeCell ref="C588:G588"/>
    <mergeCell ref="C589:G589"/>
    <mergeCell ref="C590:G590"/>
    <mergeCell ref="C591:G591"/>
    <mergeCell ref="C592:G592"/>
    <mergeCell ref="C583:G583"/>
    <mergeCell ref="C584:G584"/>
    <mergeCell ref="C585:G585"/>
    <mergeCell ref="C586:G586"/>
    <mergeCell ref="C587:G587"/>
    <mergeCell ref="C578:G578"/>
    <mergeCell ref="C579:G579"/>
    <mergeCell ref="C580:G580"/>
    <mergeCell ref="C581:G581"/>
    <mergeCell ref="C582:G582"/>
    <mergeCell ref="C573:G573"/>
    <mergeCell ref="C574:G574"/>
    <mergeCell ref="C575:G575"/>
    <mergeCell ref="C576:G576"/>
    <mergeCell ref="C577:G577"/>
    <mergeCell ref="C568:G568"/>
    <mergeCell ref="C569:G569"/>
    <mergeCell ref="C570:G570"/>
    <mergeCell ref="C571:G571"/>
    <mergeCell ref="C572:G572"/>
    <mergeCell ref="C563:G563"/>
    <mergeCell ref="C564:G564"/>
    <mergeCell ref="C565:G565"/>
    <mergeCell ref="C566:G566"/>
    <mergeCell ref="C567:G567"/>
    <mergeCell ref="C558:G558"/>
    <mergeCell ref="C559:G559"/>
    <mergeCell ref="C560:G560"/>
    <mergeCell ref="C561:G561"/>
    <mergeCell ref="C562:G562"/>
    <mergeCell ref="C551:G551"/>
    <mergeCell ref="C552:G552"/>
    <mergeCell ref="C553:G553"/>
    <mergeCell ref="C554:G554"/>
    <mergeCell ref="C557:G557"/>
    <mergeCell ref="C546:G546"/>
    <mergeCell ref="C547:G547"/>
    <mergeCell ref="C548:G548"/>
    <mergeCell ref="C549:G549"/>
    <mergeCell ref="C550:G550"/>
    <mergeCell ref="C541:G541"/>
    <mergeCell ref="C542:G542"/>
    <mergeCell ref="C543:G543"/>
    <mergeCell ref="C544:G544"/>
    <mergeCell ref="C545:G545"/>
    <mergeCell ref="C536:G536"/>
    <mergeCell ref="C537:G537"/>
    <mergeCell ref="C538:G538"/>
    <mergeCell ref="C539:G539"/>
    <mergeCell ref="C540:G540"/>
    <mergeCell ref="C531:G531"/>
    <mergeCell ref="C532:G532"/>
    <mergeCell ref="C533:G533"/>
    <mergeCell ref="C534:G534"/>
    <mergeCell ref="C535:G535"/>
    <mergeCell ref="C526:G526"/>
    <mergeCell ref="C527:G527"/>
    <mergeCell ref="C528:G528"/>
    <mergeCell ref="C529:G529"/>
    <mergeCell ref="C530:G530"/>
    <mergeCell ref="C521:G521"/>
    <mergeCell ref="C522:G522"/>
    <mergeCell ref="C523:G523"/>
    <mergeCell ref="C524:G524"/>
    <mergeCell ref="C525:G525"/>
    <mergeCell ref="C515:G515"/>
    <mergeCell ref="C516:G516"/>
    <mergeCell ref="C518:G518"/>
    <mergeCell ref="C519:G519"/>
    <mergeCell ref="C520:G520"/>
    <mergeCell ref="C508:G508"/>
    <mergeCell ref="C509:G509"/>
    <mergeCell ref="C510:G510"/>
    <mergeCell ref="C511:G511"/>
    <mergeCell ref="C512:G512"/>
    <mergeCell ref="C498:G498"/>
    <mergeCell ref="C500:G500"/>
    <mergeCell ref="C502:G502"/>
    <mergeCell ref="C504:G504"/>
    <mergeCell ref="C506:G506"/>
    <mergeCell ref="C488:G488"/>
    <mergeCell ref="C490:G490"/>
    <mergeCell ref="C492:G492"/>
    <mergeCell ref="C494:G494"/>
    <mergeCell ref="C496:G496"/>
    <mergeCell ref="C480:G480"/>
    <mergeCell ref="C481:G481"/>
    <mergeCell ref="C482:G482"/>
    <mergeCell ref="C484:G484"/>
    <mergeCell ref="C486:G486"/>
    <mergeCell ref="C472:G472"/>
    <mergeCell ref="C475:G475"/>
    <mergeCell ref="C476:G476"/>
    <mergeCell ref="C477:G477"/>
    <mergeCell ref="C478:G478"/>
    <mergeCell ref="C467:G467"/>
    <mergeCell ref="C468:G468"/>
    <mergeCell ref="C469:G469"/>
    <mergeCell ref="C470:G470"/>
    <mergeCell ref="C471:G471"/>
    <mergeCell ref="C462:G462"/>
    <mergeCell ref="C463:G463"/>
    <mergeCell ref="C464:G464"/>
    <mergeCell ref="C465:G465"/>
    <mergeCell ref="C466:G466"/>
    <mergeCell ref="C457:G457"/>
    <mergeCell ref="C458:G458"/>
    <mergeCell ref="C459:G459"/>
    <mergeCell ref="C460:G460"/>
    <mergeCell ref="C461:G461"/>
    <mergeCell ref="C453:G453"/>
    <mergeCell ref="C454:G454"/>
    <mergeCell ref="C455:G455"/>
    <mergeCell ref="C456:G456"/>
    <mergeCell ref="C449:G449"/>
    <mergeCell ref="C450:G450"/>
    <mergeCell ref="C451:G451"/>
    <mergeCell ref="C441:G441"/>
    <mergeCell ref="C442:G442"/>
    <mergeCell ref="C444:G444"/>
    <mergeCell ref="C446:G446"/>
    <mergeCell ref="C448:G448"/>
    <mergeCell ref="C452:G452"/>
    <mergeCell ref="C436:G436"/>
    <mergeCell ref="C437:G437"/>
    <mergeCell ref="C438:G438"/>
    <mergeCell ref="C439:G439"/>
    <mergeCell ref="C440:G440"/>
    <mergeCell ref="C431:G431"/>
    <mergeCell ref="C432:G432"/>
    <mergeCell ref="C433:G433"/>
    <mergeCell ref="C434:G434"/>
    <mergeCell ref="C435:G435"/>
    <mergeCell ref="C426:G426"/>
    <mergeCell ref="C427:G427"/>
    <mergeCell ref="C428:G428"/>
    <mergeCell ref="C429:G429"/>
    <mergeCell ref="C430:G430"/>
    <mergeCell ref="C421:G421"/>
    <mergeCell ref="C422:G422"/>
    <mergeCell ref="C423:G423"/>
    <mergeCell ref="C424:G424"/>
    <mergeCell ref="C425:G425"/>
    <mergeCell ref="C416:G416"/>
    <mergeCell ref="C417:G417"/>
    <mergeCell ref="C418:G418"/>
    <mergeCell ref="C419:G419"/>
    <mergeCell ref="C420:G420"/>
    <mergeCell ref="C411:G411"/>
    <mergeCell ref="C412:G412"/>
    <mergeCell ref="C413:G413"/>
    <mergeCell ref="C414:G414"/>
    <mergeCell ref="C415:G415"/>
    <mergeCell ref="C404:G404"/>
    <mergeCell ref="C405:G405"/>
    <mergeCell ref="C406:G406"/>
    <mergeCell ref="C408:G408"/>
    <mergeCell ref="C410:G410"/>
    <mergeCell ref="C398:G398"/>
    <mergeCell ref="C399:G399"/>
    <mergeCell ref="C400:G400"/>
    <mergeCell ref="C402:G402"/>
    <mergeCell ref="C393:G393"/>
    <mergeCell ref="C394:G394"/>
    <mergeCell ref="C395:G395"/>
    <mergeCell ref="C396:G396"/>
    <mergeCell ref="C397:G397"/>
    <mergeCell ref="C388:G388"/>
    <mergeCell ref="C389:G389"/>
    <mergeCell ref="C390:G390"/>
    <mergeCell ref="C391:G391"/>
    <mergeCell ref="C392:G392"/>
    <mergeCell ref="C385:G385"/>
    <mergeCell ref="C386:G386"/>
    <mergeCell ref="C387:G387"/>
    <mergeCell ref="C378:G378"/>
    <mergeCell ref="C379:G379"/>
    <mergeCell ref="C380:G380"/>
    <mergeCell ref="C381:G381"/>
    <mergeCell ref="C382:G382"/>
    <mergeCell ref="C377:G377"/>
    <mergeCell ref="C368:G368"/>
    <mergeCell ref="C371:G371"/>
    <mergeCell ref="C372:G372"/>
    <mergeCell ref="C383:G383"/>
    <mergeCell ref="C384:G384"/>
    <mergeCell ref="C364:G364"/>
    <mergeCell ref="C365:G365"/>
    <mergeCell ref="C373:G373"/>
    <mergeCell ref="C374:G374"/>
    <mergeCell ref="C375:G375"/>
    <mergeCell ref="C376:G376"/>
    <mergeCell ref="C358:G358"/>
    <mergeCell ref="C360:G360"/>
    <mergeCell ref="C361:G361"/>
    <mergeCell ref="C362:G362"/>
    <mergeCell ref="C363:G363"/>
    <mergeCell ref="C351:G351"/>
    <mergeCell ref="C352:G352"/>
    <mergeCell ref="C354:G354"/>
    <mergeCell ref="C356:G356"/>
    <mergeCell ref="C357:G357"/>
    <mergeCell ref="C345:G345"/>
    <mergeCell ref="C346:G346"/>
    <mergeCell ref="C347:G347"/>
    <mergeCell ref="C348:G348"/>
    <mergeCell ref="C349:G349"/>
    <mergeCell ref="C340:G340"/>
    <mergeCell ref="C341:G341"/>
    <mergeCell ref="C342:G342"/>
    <mergeCell ref="C343:G343"/>
    <mergeCell ref="C344:G344"/>
    <mergeCell ref="C335:G335"/>
    <mergeCell ref="C336:G336"/>
    <mergeCell ref="C337:G337"/>
    <mergeCell ref="C338:G338"/>
    <mergeCell ref="C339:G339"/>
    <mergeCell ref="C330:G330"/>
    <mergeCell ref="C331:G331"/>
    <mergeCell ref="C332:G332"/>
    <mergeCell ref="C333:G333"/>
    <mergeCell ref="C334:G334"/>
    <mergeCell ref="C325:G325"/>
    <mergeCell ref="C326:G326"/>
    <mergeCell ref="C327:G327"/>
    <mergeCell ref="C328:G328"/>
    <mergeCell ref="C329:G329"/>
    <mergeCell ref="C320:G320"/>
    <mergeCell ref="C321:G321"/>
    <mergeCell ref="C322:G322"/>
    <mergeCell ref="C323:G323"/>
    <mergeCell ref="C324:G324"/>
    <mergeCell ref="C315:G315"/>
    <mergeCell ref="C316:G316"/>
    <mergeCell ref="C317:G317"/>
    <mergeCell ref="C318:G318"/>
    <mergeCell ref="C319:G319"/>
    <mergeCell ref="C310:G310"/>
    <mergeCell ref="C311:G311"/>
    <mergeCell ref="C312:G312"/>
    <mergeCell ref="C313:G313"/>
    <mergeCell ref="C314:G314"/>
    <mergeCell ref="C305:G305"/>
    <mergeCell ref="C306:G306"/>
    <mergeCell ref="C307:G307"/>
    <mergeCell ref="C308:G308"/>
    <mergeCell ref="C309:G309"/>
    <mergeCell ref="C300:G300"/>
    <mergeCell ref="C301:G301"/>
    <mergeCell ref="C302:G302"/>
    <mergeCell ref="C303:G303"/>
    <mergeCell ref="C304:G304"/>
    <mergeCell ref="C295:G295"/>
    <mergeCell ref="C296:G296"/>
    <mergeCell ref="C298:G298"/>
    <mergeCell ref="C299:G299"/>
    <mergeCell ref="C291:G291"/>
    <mergeCell ref="C292:G292"/>
    <mergeCell ref="C293:G293"/>
    <mergeCell ref="C294:G294"/>
    <mergeCell ref="C285:G285"/>
    <mergeCell ref="C286:G286"/>
    <mergeCell ref="C287:G287"/>
    <mergeCell ref="C289:G289"/>
    <mergeCell ref="C280:G280"/>
    <mergeCell ref="C281:G281"/>
    <mergeCell ref="C282:G282"/>
    <mergeCell ref="C284:G284"/>
    <mergeCell ref="C276:G276"/>
    <mergeCell ref="C277:G277"/>
    <mergeCell ref="C278:G278"/>
    <mergeCell ref="C279:G279"/>
    <mergeCell ref="C270:G270"/>
    <mergeCell ref="C272:G272"/>
    <mergeCell ref="C273:G273"/>
    <mergeCell ref="C274:G274"/>
    <mergeCell ref="C267:G267"/>
    <mergeCell ref="C260:G260"/>
    <mergeCell ref="C262:G262"/>
    <mergeCell ref="C263:G263"/>
    <mergeCell ref="C264:G264"/>
    <mergeCell ref="C275:G275"/>
    <mergeCell ref="C255:G255"/>
    <mergeCell ref="C256:G256"/>
    <mergeCell ref="C257:G257"/>
    <mergeCell ref="C258:G258"/>
    <mergeCell ref="C259:G259"/>
    <mergeCell ref="C249:G249"/>
    <mergeCell ref="C250:G250"/>
    <mergeCell ref="C252:G252"/>
    <mergeCell ref="C253:G253"/>
    <mergeCell ref="C254:G254"/>
    <mergeCell ref="C243:G243"/>
    <mergeCell ref="C244:G244"/>
    <mergeCell ref="C245:G245"/>
    <mergeCell ref="C246:G246"/>
    <mergeCell ref="C248:G248"/>
    <mergeCell ref="C238:G238"/>
    <mergeCell ref="C239:G239"/>
    <mergeCell ref="C240:G240"/>
    <mergeCell ref="C241:G241"/>
    <mergeCell ref="C242:G242"/>
    <mergeCell ref="C233:G233"/>
    <mergeCell ref="C234:G234"/>
    <mergeCell ref="C235:G235"/>
    <mergeCell ref="C236:G236"/>
    <mergeCell ref="C237:G237"/>
    <mergeCell ref="C228:G228"/>
    <mergeCell ref="C229:G229"/>
    <mergeCell ref="C230:G230"/>
    <mergeCell ref="C231:G231"/>
    <mergeCell ref="C232:G232"/>
    <mergeCell ref="C223:G223"/>
    <mergeCell ref="C224:G224"/>
    <mergeCell ref="C225:G225"/>
    <mergeCell ref="C226:G226"/>
    <mergeCell ref="C227:G227"/>
    <mergeCell ref="C218:G218"/>
    <mergeCell ref="C219:G219"/>
    <mergeCell ref="C220:G220"/>
    <mergeCell ref="C221:G221"/>
    <mergeCell ref="C222:G222"/>
    <mergeCell ref="C212:G212"/>
    <mergeCell ref="C213:G213"/>
    <mergeCell ref="C215:G215"/>
    <mergeCell ref="C216:G216"/>
    <mergeCell ref="C217:G217"/>
    <mergeCell ref="C206:G206"/>
    <mergeCell ref="C207:G207"/>
    <mergeCell ref="C209:G209"/>
    <mergeCell ref="C210:G210"/>
    <mergeCell ref="C211:G211"/>
    <mergeCell ref="C201:G201"/>
    <mergeCell ref="C202:G202"/>
    <mergeCell ref="C203:G203"/>
    <mergeCell ref="C204:G204"/>
    <mergeCell ref="C205:G205"/>
    <mergeCell ref="C194:G194"/>
    <mergeCell ref="C196:G196"/>
    <mergeCell ref="C197:G197"/>
    <mergeCell ref="C198:G198"/>
    <mergeCell ref="C199:G199"/>
    <mergeCell ref="C188:G188"/>
    <mergeCell ref="C190:G190"/>
    <mergeCell ref="C191:G191"/>
    <mergeCell ref="C192:G192"/>
    <mergeCell ref="C193:G193"/>
    <mergeCell ref="C183:G183"/>
    <mergeCell ref="C184:G184"/>
    <mergeCell ref="C185:G185"/>
    <mergeCell ref="C186:G186"/>
    <mergeCell ref="C187:G187"/>
    <mergeCell ref="C176:G176"/>
    <mergeCell ref="C177:G177"/>
    <mergeCell ref="C179:G179"/>
    <mergeCell ref="C180:G180"/>
    <mergeCell ref="C181:G181"/>
    <mergeCell ref="C171:G171"/>
    <mergeCell ref="C172:G172"/>
    <mergeCell ref="C174:G174"/>
    <mergeCell ref="C175:G175"/>
    <mergeCell ref="C165:G165"/>
    <mergeCell ref="C166:G166"/>
    <mergeCell ref="C167:G167"/>
    <mergeCell ref="C170:G170"/>
    <mergeCell ref="C159:G159"/>
    <mergeCell ref="C160:G160"/>
    <mergeCell ref="C161:G161"/>
    <mergeCell ref="C162:G162"/>
    <mergeCell ref="C164:G164"/>
    <mergeCell ref="C154:G154"/>
    <mergeCell ref="C156:G156"/>
    <mergeCell ref="C157:G157"/>
    <mergeCell ref="C158:G158"/>
    <mergeCell ref="C149:G149"/>
    <mergeCell ref="C150:G150"/>
    <mergeCell ref="C151:G151"/>
    <mergeCell ref="C152:G152"/>
    <mergeCell ref="C153:G153"/>
    <mergeCell ref="C143:G143"/>
    <mergeCell ref="C144:G144"/>
    <mergeCell ref="C145:G145"/>
    <mergeCell ref="C147:G147"/>
    <mergeCell ref="C148:G148"/>
    <mergeCell ref="C138:G138"/>
    <mergeCell ref="C139:G139"/>
    <mergeCell ref="C140:G140"/>
    <mergeCell ref="C141:G141"/>
    <mergeCell ref="C142:G142"/>
    <mergeCell ref="C132:G132"/>
    <mergeCell ref="C133:G133"/>
    <mergeCell ref="C134:G134"/>
    <mergeCell ref="C135:G135"/>
    <mergeCell ref="C136:G136"/>
    <mergeCell ref="C127:G127"/>
    <mergeCell ref="C128:G128"/>
    <mergeCell ref="C129:G129"/>
    <mergeCell ref="C130:G130"/>
    <mergeCell ref="C131:G131"/>
    <mergeCell ref="C122:G122"/>
    <mergeCell ref="C123:G123"/>
    <mergeCell ref="C124:G124"/>
    <mergeCell ref="C125:G125"/>
    <mergeCell ref="C126:G126"/>
    <mergeCell ref="C118:G118"/>
    <mergeCell ref="C119:G119"/>
    <mergeCell ref="C120:G120"/>
    <mergeCell ref="C121:G121"/>
    <mergeCell ref="C114:G114"/>
    <mergeCell ref="C116:G116"/>
    <mergeCell ref="C107:G107"/>
    <mergeCell ref="C110:G110"/>
    <mergeCell ref="C102:G102"/>
    <mergeCell ref="C103:G103"/>
    <mergeCell ref="C104:G104"/>
    <mergeCell ref="C105:G105"/>
    <mergeCell ref="C92:G92"/>
    <mergeCell ref="C93:G93"/>
    <mergeCell ref="C111:G111"/>
    <mergeCell ref="C113:G113"/>
    <mergeCell ref="C99:G99"/>
    <mergeCell ref="C101:G101"/>
    <mergeCell ref="C106:G106"/>
    <mergeCell ref="C94:G94"/>
    <mergeCell ref="C95:G95"/>
    <mergeCell ref="C96:G96"/>
    <mergeCell ref="C97:G97"/>
    <mergeCell ref="C88:G88"/>
    <mergeCell ref="C89:G89"/>
    <mergeCell ref="C79:G79"/>
    <mergeCell ref="C81:G81"/>
    <mergeCell ref="C83:G83"/>
    <mergeCell ref="C84:G84"/>
    <mergeCell ref="C90:G90"/>
    <mergeCell ref="C91:G91"/>
    <mergeCell ref="C54:G54"/>
    <mergeCell ref="C55:G55"/>
    <mergeCell ref="C56:G56"/>
    <mergeCell ref="C57:G57"/>
    <mergeCell ref="C85:G85"/>
    <mergeCell ref="C87:G87"/>
    <mergeCell ref="C71:G71"/>
    <mergeCell ref="C73:G73"/>
    <mergeCell ref="C75:G75"/>
    <mergeCell ref="C77:G77"/>
    <mergeCell ref="C65:G65"/>
    <mergeCell ref="C67:G67"/>
    <mergeCell ref="C68:G68"/>
    <mergeCell ref="C69:G69"/>
    <mergeCell ref="C58:G58"/>
    <mergeCell ref="C59:G59"/>
    <mergeCell ref="C61:G61"/>
    <mergeCell ref="C63:G63"/>
    <mergeCell ref="C52:G52"/>
    <mergeCell ref="C53:G53"/>
    <mergeCell ref="C46:G46"/>
    <mergeCell ref="C47:G47"/>
    <mergeCell ref="C48:G48"/>
    <mergeCell ref="C49:G49"/>
    <mergeCell ref="C27:G27"/>
    <mergeCell ref="C28:G28"/>
    <mergeCell ref="C29:G29"/>
    <mergeCell ref="C30:G30"/>
    <mergeCell ref="C50:G50"/>
    <mergeCell ref="C51:G51"/>
    <mergeCell ref="C43:G43"/>
    <mergeCell ref="C44:G44"/>
    <mergeCell ref="C45:G45"/>
    <mergeCell ref="C35:G35"/>
    <mergeCell ref="C36:G36"/>
    <mergeCell ref="C37:G37"/>
    <mergeCell ref="C39:G39"/>
    <mergeCell ref="C31:G31"/>
    <mergeCell ref="C32:G32"/>
    <mergeCell ref="C33:G33"/>
    <mergeCell ref="A2:C3"/>
    <mergeCell ref="C8:F8"/>
    <mergeCell ref="C9:G9"/>
    <mergeCell ref="C10:G10"/>
    <mergeCell ref="C34:G34"/>
    <mergeCell ref="C24:G24"/>
    <mergeCell ref="C26:G26"/>
    <mergeCell ref="C20:G20"/>
    <mergeCell ref="C22:G22"/>
    <mergeCell ref="C16:G16"/>
    <mergeCell ref="C18:G18"/>
    <mergeCell ref="C12:G12"/>
    <mergeCell ref="C14:G14"/>
    <mergeCell ref="D1:F2"/>
    <mergeCell ref="D3:F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8" firstPageNumber="2" fitToHeight="0" orientation="portrait" useFirstPageNumber="1" r:id="rId1"/>
  <headerFooter>
    <oddFooter>&amp;C&amp;P</oddFooter>
  </headerFooter>
  <rowBreaks count="21" manualBreakCount="21">
    <brk id="64" max="6" man="1"/>
    <brk id="155" max="6" man="1"/>
    <brk id="180" max="6" man="1"/>
    <brk id="203" max="6" man="1"/>
    <brk id="234" max="6" man="1"/>
    <brk id="260" max="6" man="1"/>
    <brk id="290" max="6" man="1"/>
    <brk id="321" max="6" man="1"/>
    <brk id="353" max="6" man="1"/>
    <brk id="396" max="6" man="1"/>
    <brk id="420" max="6" man="1"/>
    <brk id="448" max="6" man="1"/>
    <brk id="485" max="6" man="1"/>
    <brk id="505" max="6" man="1"/>
    <brk id="543" max="6" man="1"/>
    <brk id="565" max="6" man="1"/>
    <brk id="603" max="6" man="1"/>
    <brk id="642" max="6" man="1"/>
    <brk id="670" max="6" man="1"/>
    <brk id="792" max="6" man="1"/>
    <brk id="80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825"/>
  <sheetViews>
    <sheetView showZeros="0" view="pageBreakPreview" zoomScale="140" zoomScaleSheetLayoutView="140" workbookViewId="0">
      <pane ySplit="5" topLeftCell="A34" activePane="bottomLeft" state="frozen"/>
      <selection activeCell="A46" sqref="A46:XFD47"/>
      <selection pane="bottomLeft" activeCell="H38" sqref="H38"/>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8" ht="12.75" customHeight="1" x14ac:dyDescent="0.2">
      <c r="A1" s="374" t="s">
        <v>2</v>
      </c>
      <c r="B1" s="375"/>
      <c r="C1" s="376"/>
      <c r="D1" s="365" t="str">
        <f>TRO!D1</f>
        <v>REINFORCE d.o.o.</v>
      </c>
      <c r="E1" s="366"/>
      <c r="F1" s="367"/>
      <c r="G1" s="1" t="s">
        <v>243</v>
      </c>
    </row>
    <row r="2" spans="1:8" ht="12.75" customHeight="1"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54" customFormat="1" x14ac:dyDescent="0.2">
      <c r="A4" s="68">
        <f>+A8</f>
        <v>1</v>
      </c>
      <c r="B4" s="53"/>
      <c r="C4" s="54" t="str">
        <f>+C8</f>
        <v>PRIPREMNI RADOVI</v>
      </c>
      <c r="E4" s="55"/>
      <c r="F4" s="56"/>
      <c r="G4" s="57"/>
    </row>
    <row r="5" spans="1:8" ht="13.5" thickBot="1" x14ac:dyDescent="0.25">
      <c r="A5" s="8" t="s">
        <v>3</v>
      </c>
      <c r="B5" s="9"/>
      <c r="C5" s="66" t="s">
        <v>4</v>
      </c>
      <c r="D5" s="8" t="s">
        <v>5</v>
      </c>
      <c r="E5" s="241" t="s">
        <v>6</v>
      </c>
      <c r="F5" s="12" t="s">
        <v>7</v>
      </c>
      <c r="G5" s="12" t="s">
        <v>8</v>
      </c>
    </row>
    <row r="6" spans="1:8" ht="13.5" thickTop="1" x14ac:dyDescent="0.2">
      <c r="B6" s="29"/>
      <c r="D6" s="49"/>
      <c r="E6" s="61"/>
      <c r="F6" s="211"/>
      <c r="G6" s="62"/>
    </row>
    <row r="7" spans="1:8" x14ac:dyDescent="0.2">
      <c r="A7" s="13"/>
      <c r="B7" s="29"/>
      <c r="C7" s="14"/>
      <c r="D7" s="64"/>
      <c r="E7" s="63"/>
      <c r="F7" s="326"/>
      <c r="G7" s="62">
        <f t="shared" ref="G7:G12" si="0">+F7*E7</f>
        <v>0</v>
      </c>
    </row>
    <row r="8" spans="1:8" s="22" customFormat="1" x14ac:dyDescent="0.2">
      <c r="A8" s="67">
        <v>1</v>
      </c>
      <c r="B8" s="31"/>
      <c r="C8" s="19" t="s">
        <v>168</v>
      </c>
      <c r="D8" s="64"/>
      <c r="E8" s="63"/>
      <c r="F8" s="211"/>
      <c r="G8" s="62">
        <f t="shared" si="0"/>
        <v>0</v>
      </c>
    </row>
    <row r="9" spans="1:8" x14ac:dyDescent="0.2">
      <c r="A9" s="26"/>
      <c r="B9" s="29"/>
      <c r="C9" s="14"/>
      <c r="D9" s="25"/>
      <c r="E9" s="6"/>
      <c r="F9" s="282"/>
      <c r="G9" s="7">
        <f t="shared" si="0"/>
        <v>0</v>
      </c>
    </row>
    <row r="10" spans="1:8" x14ac:dyDescent="0.2">
      <c r="A10" s="26"/>
      <c r="B10" s="29"/>
      <c r="C10" s="14"/>
      <c r="D10" s="25"/>
      <c r="E10" s="6"/>
      <c r="F10" s="327"/>
      <c r="G10" s="7">
        <f t="shared" si="0"/>
        <v>0</v>
      </c>
    </row>
    <row r="11" spans="1:8" ht="25.15" customHeight="1" x14ac:dyDescent="0.2">
      <c r="A11" s="26">
        <f>MAX($A$9:A10)+1</f>
        <v>1</v>
      </c>
      <c r="B11" s="29"/>
      <c r="C11" s="142" t="s">
        <v>669</v>
      </c>
      <c r="D11" s="25"/>
      <c r="E11" s="6"/>
      <c r="F11" s="327"/>
      <c r="G11" s="7">
        <f t="shared" si="0"/>
        <v>0</v>
      </c>
    </row>
    <row r="12" spans="1:8" ht="25.5" x14ac:dyDescent="0.2">
      <c r="A12" s="26"/>
      <c r="B12" s="29"/>
      <c r="C12" s="142" t="s">
        <v>592</v>
      </c>
      <c r="D12" s="25"/>
      <c r="E12" s="328"/>
      <c r="F12" s="327"/>
      <c r="G12" s="7">
        <f t="shared" si="0"/>
        <v>0</v>
      </c>
    </row>
    <row r="13" spans="1:8" x14ac:dyDescent="0.2">
      <c r="A13" s="26"/>
      <c r="B13" s="29" t="s">
        <v>35</v>
      </c>
      <c r="C13" s="142" t="s">
        <v>670</v>
      </c>
      <c r="D13" s="25" t="s">
        <v>671</v>
      </c>
      <c r="E13" s="155">
        <v>8</v>
      </c>
      <c r="F13" s="282"/>
      <c r="G13" s="245">
        <f>E13*F13</f>
        <v>0</v>
      </c>
      <c r="H13" s="245"/>
    </row>
    <row r="14" spans="1:8" x14ac:dyDescent="0.2">
      <c r="A14" s="26"/>
      <c r="B14" s="29"/>
      <c r="C14" s="142"/>
      <c r="D14" s="25"/>
      <c r="E14" s="155"/>
      <c r="F14" s="282"/>
      <c r="G14" s="245"/>
      <c r="H14" s="245"/>
    </row>
    <row r="15" spans="1:8" ht="38.25" x14ac:dyDescent="0.2">
      <c r="A15" s="26">
        <f>MAX($A$9:A14)+1</f>
        <v>2</v>
      </c>
      <c r="B15" s="29"/>
      <c r="C15" s="142" t="s">
        <v>673</v>
      </c>
      <c r="D15" s="25"/>
      <c r="E15" s="155"/>
      <c r="F15" s="282"/>
      <c r="G15" s="245"/>
      <c r="H15" s="245"/>
    </row>
    <row r="16" spans="1:8" x14ac:dyDescent="0.2">
      <c r="A16" s="26"/>
      <c r="B16" s="29" t="s">
        <v>35</v>
      </c>
      <c r="C16" s="142" t="s">
        <v>672</v>
      </c>
      <c r="D16" s="25" t="s">
        <v>32</v>
      </c>
      <c r="E16" s="155">
        <v>1</v>
      </c>
      <c r="F16" s="282"/>
      <c r="G16" s="245">
        <f>E16*F16</f>
        <v>0</v>
      </c>
      <c r="H16" s="245"/>
    </row>
    <row r="17" spans="1:8" x14ac:dyDescent="0.2">
      <c r="A17" s="26"/>
      <c r="B17" s="29"/>
      <c r="C17" s="142"/>
      <c r="D17" s="25"/>
      <c r="E17" s="155"/>
      <c r="F17" s="282"/>
      <c r="G17" s="245"/>
      <c r="H17" s="245"/>
    </row>
    <row r="18" spans="1:8" ht="31.9" customHeight="1" x14ac:dyDescent="0.2">
      <c r="A18" s="26">
        <f>MAX($A$9:A17)+1</f>
        <v>3</v>
      </c>
      <c r="B18" s="29"/>
      <c r="C18" s="142" t="s">
        <v>674</v>
      </c>
      <c r="D18" s="25"/>
      <c r="E18" s="155"/>
      <c r="F18" s="282"/>
      <c r="G18" s="245"/>
      <c r="H18" s="245"/>
    </row>
    <row r="19" spans="1:8" x14ac:dyDescent="0.2">
      <c r="A19" s="26"/>
      <c r="B19" s="29" t="s">
        <v>35</v>
      </c>
      <c r="C19" s="142" t="s">
        <v>672</v>
      </c>
      <c r="D19" s="25" t="s">
        <v>32</v>
      </c>
      <c r="E19" s="155">
        <v>1</v>
      </c>
      <c r="F19" s="282"/>
      <c r="G19" s="245">
        <f>E19*F19</f>
        <v>0</v>
      </c>
      <c r="H19" s="245"/>
    </row>
    <row r="20" spans="1:8" x14ac:dyDescent="0.2">
      <c r="A20" s="26"/>
      <c r="B20" s="29"/>
      <c r="C20" s="142"/>
      <c r="D20" s="25"/>
      <c r="E20" s="155"/>
      <c r="F20" s="282"/>
      <c r="G20" s="245"/>
      <c r="H20" s="245"/>
    </row>
    <row r="21" spans="1:8" ht="63.75" x14ac:dyDescent="0.2">
      <c r="A21" s="26">
        <f>MAX($A$9:A20)+1</f>
        <v>4</v>
      </c>
      <c r="B21" s="29"/>
      <c r="C21" s="142" t="s">
        <v>675</v>
      </c>
      <c r="D21" s="25"/>
      <c r="E21" s="155"/>
      <c r="F21" s="282"/>
      <c r="G21" s="245"/>
      <c r="H21" s="245"/>
    </row>
    <row r="22" spans="1:8" x14ac:dyDescent="0.2">
      <c r="A22" s="26"/>
      <c r="B22" s="29" t="s">
        <v>35</v>
      </c>
      <c r="C22" s="142" t="s">
        <v>672</v>
      </c>
      <c r="D22" s="25" t="s">
        <v>32</v>
      </c>
      <c r="E22" s="155">
        <v>1</v>
      </c>
      <c r="F22" s="282"/>
      <c r="G22" s="245">
        <f>E22*F22</f>
        <v>0</v>
      </c>
      <c r="H22" s="245"/>
    </row>
    <row r="23" spans="1:8" x14ac:dyDescent="0.2">
      <c r="A23" s="26"/>
      <c r="B23" s="29"/>
      <c r="C23" s="142"/>
      <c r="D23" s="25"/>
      <c r="E23" s="155"/>
      <c r="F23" s="282"/>
      <c r="G23" s="245"/>
      <c r="H23" s="245"/>
    </row>
    <row r="24" spans="1:8" ht="76.5" x14ac:dyDescent="0.2">
      <c r="A24" s="26">
        <f>MAX($A$9:A23)+1</f>
        <v>5</v>
      </c>
      <c r="B24" s="29"/>
      <c r="C24" s="142" t="s">
        <v>676</v>
      </c>
      <c r="D24" s="25"/>
      <c r="E24" s="155"/>
      <c r="F24" s="282"/>
      <c r="G24" s="245"/>
      <c r="H24" s="245"/>
    </row>
    <row r="25" spans="1:8" x14ac:dyDescent="0.2">
      <c r="A25" s="26"/>
      <c r="B25" s="29" t="s">
        <v>35</v>
      </c>
      <c r="C25" s="142" t="s">
        <v>672</v>
      </c>
      <c r="D25" s="25" t="s">
        <v>32</v>
      </c>
      <c r="E25" s="155">
        <v>1</v>
      </c>
      <c r="F25" s="282"/>
      <c r="G25" s="245">
        <f>E25*F25</f>
        <v>0</v>
      </c>
      <c r="H25" s="245"/>
    </row>
    <row r="26" spans="1:8" x14ac:dyDescent="0.2">
      <c r="A26" s="26"/>
      <c r="B26" s="29"/>
      <c r="C26" s="142"/>
      <c r="D26" s="25"/>
      <c r="E26" s="155"/>
      <c r="F26" s="282"/>
      <c r="G26" s="245"/>
      <c r="H26" s="245"/>
    </row>
    <row r="27" spans="1:8" ht="25.5" x14ac:dyDescent="0.2">
      <c r="A27" s="26">
        <v>6</v>
      </c>
      <c r="B27" s="29"/>
      <c r="C27" s="142" t="s">
        <v>679</v>
      </c>
      <c r="D27" s="25"/>
      <c r="E27" s="155"/>
      <c r="F27" s="282"/>
      <c r="G27" s="245"/>
      <c r="H27" s="245"/>
    </row>
    <row r="28" spans="1:8" x14ac:dyDescent="0.2">
      <c r="A28" s="26"/>
      <c r="B28" s="29" t="s">
        <v>35</v>
      </c>
      <c r="C28" s="142" t="s">
        <v>677</v>
      </c>
      <c r="D28" s="25" t="s">
        <v>678</v>
      </c>
      <c r="E28" s="155">
        <v>1</v>
      </c>
      <c r="F28" s="282"/>
      <c r="G28" s="245">
        <f>E28*F28</f>
        <v>0</v>
      </c>
      <c r="H28" s="245"/>
    </row>
    <row r="29" spans="1:8" x14ac:dyDescent="0.2">
      <c r="A29" s="26"/>
      <c r="B29" s="29"/>
      <c r="C29" s="142"/>
      <c r="D29" s="25"/>
      <c r="E29" s="155"/>
      <c r="F29" s="282"/>
      <c r="G29" s="245"/>
      <c r="H29" s="245"/>
    </row>
    <row r="30" spans="1:8" ht="38.25" x14ac:dyDescent="0.2">
      <c r="A30" s="26">
        <v>7</v>
      </c>
      <c r="B30" s="29"/>
      <c r="C30" s="142" t="s">
        <v>680</v>
      </c>
      <c r="D30" s="25"/>
      <c r="E30" s="155"/>
      <c r="F30" s="282"/>
      <c r="G30" s="245"/>
      <c r="H30" s="245"/>
    </row>
    <row r="31" spans="1:8" x14ac:dyDescent="0.2">
      <c r="A31" s="26"/>
      <c r="B31" s="29" t="s">
        <v>35</v>
      </c>
      <c r="C31" s="142" t="s">
        <v>672</v>
      </c>
      <c r="D31" s="25" t="s">
        <v>32</v>
      </c>
      <c r="E31" s="155">
        <v>1</v>
      </c>
      <c r="F31" s="282"/>
      <c r="G31" s="245">
        <f>E31*F31</f>
        <v>0</v>
      </c>
      <c r="H31" s="245"/>
    </row>
    <row r="32" spans="1:8" x14ac:dyDescent="0.2">
      <c r="A32" s="26"/>
      <c r="B32" s="29"/>
      <c r="C32" s="142"/>
      <c r="D32" s="25"/>
      <c r="E32" s="155"/>
      <c r="F32" s="282"/>
      <c r="G32" s="245"/>
      <c r="H32" s="245"/>
    </row>
    <row r="33" spans="1:8" x14ac:dyDescent="0.2">
      <c r="A33" s="26"/>
      <c r="B33" s="29"/>
      <c r="C33" s="142"/>
      <c r="D33" s="25"/>
      <c r="E33" s="155"/>
      <c r="F33" s="282"/>
      <c r="G33" s="245"/>
      <c r="H33" s="245"/>
    </row>
    <row r="34" spans="1:8" ht="32.450000000000003" customHeight="1" x14ac:dyDescent="0.2">
      <c r="A34" s="26">
        <f>MAX($A$9:A33)+1</f>
        <v>8</v>
      </c>
      <c r="B34" s="29"/>
      <c r="C34" s="142" t="s">
        <v>801</v>
      </c>
      <c r="D34" s="25"/>
      <c r="E34" s="155"/>
      <c r="F34" s="282"/>
      <c r="G34" s="245"/>
      <c r="H34" s="245"/>
    </row>
    <row r="35" spans="1:8" x14ac:dyDescent="0.2">
      <c r="A35" s="26"/>
      <c r="B35" s="29" t="s">
        <v>35</v>
      </c>
      <c r="C35" s="142" t="s">
        <v>672</v>
      </c>
      <c r="D35" s="25" t="s">
        <v>32</v>
      </c>
      <c r="E35" s="155">
        <v>1</v>
      </c>
      <c r="F35" s="282"/>
      <c r="G35" s="245">
        <f>E35*F35</f>
        <v>0</v>
      </c>
      <c r="H35" s="245"/>
    </row>
    <row r="36" spans="1:8" x14ac:dyDescent="0.2">
      <c r="A36" s="26"/>
      <c r="B36" s="29"/>
      <c r="C36" s="142"/>
      <c r="D36" s="25"/>
      <c r="E36" s="155"/>
      <c r="F36" s="282"/>
      <c r="G36" s="245"/>
      <c r="H36" s="245"/>
    </row>
    <row r="37" spans="1:8" x14ac:dyDescent="0.2">
      <c r="A37" s="26"/>
      <c r="B37" s="29"/>
      <c r="C37" s="142"/>
      <c r="D37" s="25"/>
      <c r="E37" s="155"/>
      <c r="F37" s="282"/>
      <c r="G37" s="245"/>
      <c r="H37" s="245"/>
    </row>
    <row r="38" spans="1:8" ht="25.5" x14ac:dyDescent="0.2">
      <c r="A38" s="26">
        <f>MAX($A$9:A37)+1</f>
        <v>9</v>
      </c>
      <c r="B38" s="29"/>
      <c r="C38" s="142" t="s">
        <v>802</v>
      </c>
      <c r="D38" s="25"/>
      <c r="E38" s="155"/>
      <c r="F38" s="282"/>
      <c r="G38" s="245"/>
      <c r="H38" s="245"/>
    </row>
    <row r="39" spans="1:8" x14ac:dyDescent="0.2">
      <c r="A39" s="26"/>
      <c r="B39" s="29" t="s">
        <v>35</v>
      </c>
      <c r="C39" s="142" t="s">
        <v>672</v>
      </c>
      <c r="D39" s="25" t="s">
        <v>32</v>
      </c>
      <c r="E39" s="155">
        <v>1</v>
      </c>
      <c r="F39" s="282"/>
      <c r="G39" s="245">
        <f>E39*F39</f>
        <v>0</v>
      </c>
      <c r="H39" s="245"/>
    </row>
    <row r="40" spans="1:8" x14ac:dyDescent="0.2">
      <c r="A40" s="13"/>
      <c r="B40" s="29"/>
      <c r="C40" s="14"/>
      <c r="D40" s="25"/>
      <c r="F40" s="282"/>
      <c r="H40" s="245"/>
    </row>
    <row r="41" spans="1:8" x14ac:dyDescent="0.2">
      <c r="A41" s="41">
        <f>+A8</f>
        <v>1</v>
      </c>
      <c r="B41" s="32"/>
      <c r="C41" s="33" t="str">
        <f>+C8</f>
        <v>PRIPREMNI RADOVI</v>
      </c>
      <c r="D41" s="33"/>
      <c r="E41" s="27" t="s">
        <v>167</v>
      </c>
      <c r="F41" s="34"/>
      <c r="G41" s="322">
        <f>SUM(G11:G40)</f>
        <v>0</v>
      </c>
      <c r="H41" s="245"/>
    </row>
    <row r="42" spans="1:8" x14ac:dyDescent="0.2">
      <c r="A42" s="13"/>
      <c r="B42" s="29"/>
    </row>
    <row r="43" spans="1:8" x14ac:dyDescent="0.2">
      <c r="A43" s="13"/>
      <c r="B43" s="29"/>
    </row>
    <row r="44" spans="1:8" x14ac:dyDescent="0.2">
      <c r="A44" s="13"/>
      <c r="B44" s="29"/>
    </row>
    <row r="45" spans="1:8" x14ac:dyDescent="0.2">
      <c r="A45" s="13"/>
      <c r="B45" s="29"/>
    </row>
    <row r="46" spans="1:8" x14ac:dyDescent="0.2">
      <c r="A46" s="13"/>
      <c r="B46" s="29"/>
    </row>
    <row r="47" spans="1:8" x14ac:dyDescent="0.2">
      <c r="A47" s="13"/>
      <c r="B47" s="29"/>
    </row>
    <row r="48" spans="1:8" x14ac:dyDescent="0.2">
      <c r="A48" s="13"/>
      <c r="B48" s="29"/>
    </row>
    <row r="49" spans="1:2" x14ac:dyDescent="0.2">
      <c r="A49" s="13"/>
      <c r="B49" s="29"/>
    </row>
    <row r="50" spans="1:2" x14ac:dyDescent="0.2">
      <c r="A50" s="13"/>
      <c r="B50" s="29"/>
    </row>
    <row r="51" spans="1:2" x14ac:dyDescent="0.2">
      <c r="A51" s="13"/>
      <c r="B51" s="29"/>
    </row>
    <row r="52" spans="1:2" x14ac:dyDescent="0.2">
      <c r="A52" s="13"/>
      <c r="B52" s="29"/>
    </row>
    <row r="53" spans="1:2" x14ac:dyDescent="0.2">
      <c r="A53" s="13"/>
      <c r="B53" s="29"/>
    </row>
    <row r="54" spans="1:2" x14ac:dyDescent="0.2">
      <c r="A54" s="13"/>
      <c r="B54" s="29"/>
    </row>
    <row r="55" spans="1:2" x14ac:dyDescent="0.2">
      <c r="A55" s="13"/>
      <c r="B55" s="29"/>
    </row>
    <row r="56" spans="1:2" x14ac:dyDescent="0.2">
      <c r="A56" s="13"/>
      <c r="B56" s="29"/>
    </row>
    <row r="57" spans="1:2" x14ac:dyDescent="0.2">
      <c r="A57" s="13"/>
      <c r="B57" s="29"/>
    </row>
    <row r="58" spans="1:2" x14ac:dyDescent="0.2">
      <c r="A58" s="13"/>
      <c r="B58" s="29"/>
    </row>
    <row r="59" spans="1:2" x14ac:dyDescent="0.2">
      <c r="A59" s="13"/>
      <c r="B59" s="29"/>
    </row>
    <row r="60" spans="1:2" x14ac:dyDescent="0.2">
      <c r="A60" s="13"/>
      <c r="B60" s="29"/>
    </row>
    <row r="61" spans="1:2" x14ac:dyDescent="0.2">
      <c r="A61" s="13"/>
      <c r="B61" s="29"/>
    </row>
    <row r="62" spans="1:2" x14ac:dyDescent="0.2">
      <c r="A62" s="13"/>
      <c r="B62" s="29"/>
    </row>
    <row r="63" spans="1:2" x14ac:dyDescent="0.2">
      <c r="A63" s="13"/>
      <c r="B63" s="29"/>
    </row>
    <row r="64" spans="1:2" x14ac:dyDescent="0.2">
      <c r="A64" s="13"/>
      <c r="B64" s="29"/>
    </row>
    <row r="65" spans="1:8" x14ac:dyDescent="0.2">
      <c r="A65" s="13"/>
      <c r="B65" s="29"/>
    </row>
    <row r="66" spans="1:8" x14ac:dyDescent="0.2">
      <c r="A66" s="13"/>
      <c r="B66" s="29"/>
    </row>
    <row r="67" spans="1:8" x14ac:dyDescent="0.2">
      <c r="A67" s="13"/>
      <c r="B67" s="29"/>
    </row>
    <row r="68" spans="1:8" x14ac:dyDescent="0.2">
      <c r="A68" s="13"/>
      <c r="B68" s="29"/>
    </row>
    <row r="69" spans="1:8" x14ac:dyDescent="0.2">
      <c r="A69" s="13"/>
      <c r="B69" s="29"/>
    </row>
    <row r="70" spans="1:8" x14ac:dyDescent="0.2">
      <c r="A70" s="13"/>
      <c r="B70" s="29"/>
    </row>
    <row r="71" spans="1:8" x14ac:dyDescent="0.2">
      <c r="A71" s="13"/>
      <c r="B71" s="29"/>
    </row>
    <row r="72" spans="1:8" x14ac:dyDescent="0.2">
      <c r="A72" s="13"/>
      <c r="B72" s="29"/>
    </row>
    <row r="73" spans="1:8" x14ac:dyDescent="0.2">
      <c r="B73" s="29"/>
      <c r="H73" s="23"/>
    </row>
    <row r="74" spans="1:8" s="22" customFormat="1" x14ac:dyDescent="0.2">
      <c r="A74" s="2"/>
      <c r="B74" s="29"/>
      <c r="C74" s="4"/>
      <c r="D74" s="2"/>
      <c r="E74" s="5"/>
      <c r="F74" s="6"/>
      <c r="G74" s="7"/>
      <c r="H74" s="23"/>
    </row>
    <row r="75" spans="1:8" x14ac:dyDescent="0.2">
      <c r="B75" s="29"/>
      <c r="H75" s="23"/>
    </row>
    <row r="76" spans="1:8" x14ac:dyDescent="0.2">
      <c r="B76" s="29"/>
      <c r="H76" s="23"/>
    </row>
    <row r="77" spans="1:8" x14ac:dyDescent="0.2">
      <c r="B77" s="29"/>
      <c r="H77" s="23"/>
    </row>
    <row r="78" spans="1:8" x14ac:dyDescent="0.2">
      <c r="B78" s="29"/>
      <c r="H78" s="23"/>
    </row>
    <row r="79" spans="1:8" x14ac:dyDescent="0.2">
      <c r="B79" s="29"/>
      <c r="H79" s="23"/>
    </row>
    <row r="80" spans="1: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c r="H566" s="23"/>
    </row>
    <row r="567" spans="2:8" x14ac:dyDescent="0.2">
      <c r="B567" s="29"/>
      <c r="H567" s="23"/>
    </row>
    <row r="568" spans="2:8" x14ac:dyDescent="0.2">
      <c r="B568" s="29"/>
      <c r="H568" s="23"/>
    </row>
    <row r="569" spans="2:8" x14ac:dyDescent="0.2">
      <c r="B569" s="29"/>
      <c r="H569" s="23"/>
    </row>
    <row r="570" spans="2:8" x14ac:dyDescent="0.2">
      <c r="B570" s="29"/>
      <c r="H570" s="23"/>
    </row>
    <row r="571" spans="2:8" x14ac:dyDescent="0.2">
      <c r="B571" s="29"/>
      <c r="H571" s="23"/>
    </row>
    <row r="572" spans="2:8" x14ac:dyDescent="0.2">
      <c r="B572" s="29"/>
      <c r="H572" s="23"/>
    </row>
    <row r="573" spans="2:8" x14ac:dyDescent="0.2">
      <c r="B573" s="29"/>
      <c r="H573" s="23"/>
    </row>
    <row r="574" spans="2:8" x14ac:dyDescent="0.2">
      <c r="B574" s="29"/>
      <c r="H574" s="23"/>
    </row>
    <row r="575" spans="2:8" x14ac:dyDescent="0.2">
      <c r="B575" s="29"/>
      <c r="H575" s="23"/>
    </row>
    <row r="576" spans="2:8" x14ac:dyDescent="0.2">
      <c r="B576" s="29"/>
      <c r="H576" s="23"/>
    </row>
    <row r="577" spans="2:8" x14ac:dyDescent="0.2">
      <c r="B577" s="29"/>
      <c r="H577" s="23"/>
    </row>
    <row r="578" spans="2:8" x14ac:dyDescent="0.2">
      <c r="B578" s="29"/>
      <c r="H578" s="23"/>
    </row>
    <row r="579" spans="2:8" x14ac:dyDescent="0.2">
      <c r="B579" s="29"/>
      <c r="H579" s="23"/>
    </row>
    <row r="580" spans="2:8" x14ac:dyDescent="0.2">
      <c r="B580" s="29"/>
      <c r="H580" s="23"/>
    </row>
    <row r="581" spans="2:8" x14ac:dyDescent="0.2">
      <c r="B581" s="29"/>
      <c r="H581" s="23"/>
    </row>
    <row r="582" spans="2:8" x14ac:dyDescent="0.2">
      <c r="B582" s="29"/>
      <c r="H582" s="23"/>
    </row>
    <row r="583" spans="2:8" x14ac:dyDescent="0.2">
      <c r="B583" s="29"/>
      <c r="H583" s="23"/>
    </row>
    <row r="584" spans="2:8" x14ac:dyDescent="0.2">
      <c r="B584" s="29"/>
      <c r="H584" s="23"/>
    </row>
    <row r="585" spans="2:8" x14ac:dyDescent="0.2">
      <c r="B585" s="29"/>
      <c r="H585" s="23"/>
    </row>
    <row r="586" spans="2:8" x14ac:dyDescent="0.2">
      <c r="B586" s="29"/>
      <c r="H586" s="23"/>
    </row>
    <row r="587" spans="2:8" x14ac:dyDescent="0.2">
      <c r="B587" s="29"/>
      <c r="H587" s="23"/>
    </row>
    <row r="588" spans="2:8" x14ac:dyDescent="0.2">
      <c r="B588" s="29"/>
      <c r="H588" s="23"/>
    </row>
    <row r="589" spans="2:8" x14ac:dyDescent="0.2">
      <c r="B589" s="29"/>
      <c r="H589" s="23"/>
    </row>
    <row r="590" spans="2:8" x14ac:dyDescent="0.2">
      <c r="B590" s="29"/>
      <c r="H590" s="23"/>
    </row>
    <row r="591" spans="2:8" x14ac:dyDescent="0.2">
      <c r="B591" s="29"/>
      <c r="H591" s="23"/>
    </row>
    <row r="592" spans="2:8" x14ac:dyDescent="0.2">
      <c r="B592" s="29"/>
      <c r="H592" s="23"/>
    </row>
    <row r="593" spans="2:8" x14ac:dyDescent="0.2">
      <c r="B593" s="29"/>
      <c r="H593" s="23"/>
    </row>
    <row r="594" spans="2:8" x14ac:dyDescent="0.2">
      <c r="B594" s="29"/>
      <c r="H594" s="23"/>
    </row>
    <row r="595" spans="2:8" x14ac:dyDescent="0.2">
      <c r="B595" s="29"/>
      <c r="H595" s="23"/>
    </row>
    <row r="596" spans="2:8" x14ac:dyDescent="0.2">
      <c r="B596" s="29"/>
      <c r="H596" s="23"/>
    </row>
    <row r="597" spans="2:8" x14ac:dyDescent="0.2">
      <c r="B597" s="29"/>
      <c r="H597" s="23"/>
    </row>
    <row r="598" spans="2:8" x14ac:dyDescent="0.2">
      <c r="B598" s="29"/>
      <c r="H598" s="23"/>
    </row>
    <row r="599" spans="2:8" x14ac:dyDescent="0.2">
      <c r="B599" s="29"/>
      <c r="H599" s="23"/>
    </row>
    <row r="600" spans="2:8" x14ac:dyDescent="0.2">
      <c r="B600" s="29"/>
      <c r="H600" s="23"/>
    </row>
    <row r="601" spans="2:8" x14ac:dyDescent="0.2">
      <c r="B601" s="29"/>
      <c r="H601" s="23"/>
    </row>
    <row r="602" spans="2:8" x14ac:dyDescent="0.2">
      <c r="B602" s="29"/>
      <c r="H602" s="23"/>
    </row>
    <row r="603" spans="2:8" x14ac:dyDescent="0.2">
      <c r="B603" s="29"/>
      <c r="H603" s="23"/>
    </row>
    <row r="604" spans="2:8" x14ac:dyDescent="0.2">
      <c r="B604" s="29"/>
      <c r="H604" s="23"/>
    </row>
    <row r="605" spans="2:8" x14ac:dyDescent="0.2">
      <c r="B605" s="29"/>
      <c r="H605" s="23"/>
    </row>
    <row r="606" spans="2:8" x14ac:dyDescent="0.2">
      <c r="B606" s="29"/>
      <c r="H606" s="23"/>
    </row>
    <row r="607" spans="2:8" x14ac:dyDescent="0.2">
      <c r="B607" s="29"/>
      <c r="H607" s="23"/>
    </row>
    <row r="608" spans="2:8" x14ac:dyDescent="0.2">
      <c r="B608" s="29"/>
      <c r="H608" s="23"/>
    </row>
    <row r="609" spans="2:8" x14ac:dyDescent="0.2">
      <c r="B609" s="29"/>
      <c r="H609" s="23"/>
    </row>
    <row r="610" spans="2:8" x14ac:dyDescent="0.2">
      <c r="B610" s="29"/>
      <c r="H610" s="23"/>
    </row>
    <row r="611" spans="2:8" x14ac:dyDescent="0.2">
      <c r="B611" s="29"/>
      <c r="H611" s="23"/>
    </row>
    <row r="612" spans="2:8" x14ac:dyDescent="0.2">
      <c r="B612" s="29"/>
      <c r="H612" s="23"/>
    </row>
    <row r="613" spans="2:8" x14ac:dyDescent="0.2">
      <c r="B613" s="29"/>
      <c r="H613" s="23"/>
    </row>
    <row r="614" spans="2:8" x14ac:dyDescent="0.2">
      <c r="B614" s="29"/>
      <c r="H614" s="23"/>
    </row>
    <row r="615" spans="2:8" x14ac:dyDescent="0.2">
      <c r="B615" s="29"/>
      <c r="H615" s="23"/>
    </row>
    <row r="616" spans="2:8" x14ac:dyDescent="0.2">
      <c r="B616" s="29"/>
      <c r="H616" s="23"/>
    </row>
    <row r="617" spans="2:8" x14ac:dyDescent="0.2">
      <c r="B617" s="29"/>
      <c r="H617" s="23"/>
    </row>
    <row r="618" spans="2:8" x14ac:dyDescent="0.2">
      <c r="B618" s="29"/>
      <c r="H618" s="23"/>
    </row>
    <row r="619" spans="2:8" x14ac:dyDescent="0.2">
      <c r="B619" s="29"/>
      <c r="H619" s="23"/>
    </row>
    <row r="620" spans="2:8" x14ac:dyDescent="0.2">
      <c r="B620" s="29"/>
      <c r="H620" s="23"/>
    </row>
    <row r="621" spans="2:8" x14ac:dyDescent="0.2">
      <c r="B621" s="29"/>
      <c r="H621" s="23"/>
    </row>
    <row r="622" spans="2:8" x14ac:dyDescent="0.2">
      <c r="B622" s="29"/>
      <c r="H622" s="23"/>
    </row>
    <row r="623" spans="2:8" x14ac:dyDescent="0.2">
      <c r="B623" s="29"/>
      <c r="H623" s="23"/>
    </row>
    <row r="624" spans="2:8" x14ac:dyDescent="0.2">
      <c r="B624" s="29"/>
      <c r="H624" s="23"/>
    </row>
    <row r="625" spans="2:8" x14ac:dyDescent="0.2">
      <c r="B625" s="29"/>
      <c r="H625" s="23"/>
    </row>
    <row r="626" spans="2:8" x14ac:dyDescent="0.2">
      <c r="B626" s="29"/>
      <c r="H626" s="23"/>
    </row>
    <row r="627" spans="2:8" x14ac:dyDescent="0.2">
      <c r="B627" s="29"/>
      <c r="H627" s="23"/>
    </row>
    <row r="628" spans="2:8" x14ac:dyDescent="0.2">
      <c r="B628" s="29"/>
      <c r="H628" s="23"/>
    </row>
    <row r="629" spans="2:8" x14ac:dyDescent="0.2">
      <c r="B629" s="29"/>
      <c r="H629" s="23"/>
    </row>
    <row r="630" spans="2:8" x14ac:dyDescent="0.2">
      <c r="B630" s="29"/>
      <c r="H630" s="23"/>
    </row>
    <row r="631" spans="2:8" x14ac:dyDescent="0.2">
      <c r="B631" s="29"/>
      <c r="H631" s="23"/>
    </row>
    <row r="632" spans="2:8" x14ac:dyDescent="0.2">
      <c r="B632" s="29"/>
      <c r="H632" s="23"/>
    </row>
    <row r="633" spans="2:8" x14ac:dyDescent="0.2">
      <c r="B633" s="29"/>
      <c r="H633" s="23"/>
    </row>
    <row r="634" spans="2:8" x14ac:dyDescent="0.2">
      <c r="B634" s="29"/>
      <c r="H634" s="23"/>
    </row>
    <row r="635" spans="2:8" x14ac:dyDescent="0.2">
      <c r="B635" s="29"/>
      <c r="H635" s="23"/>
    </row>
    <row r="636" spans="2:8" x14ac:dyDescent="0.2">
      <c r="B636" s="29"/>
      <c r="H636" s="23"/>
    </row>
    <row r="637" spans="2:8" x14ac:dyDescent="0.2">
      <c r="B637" s="29"/>
      <c r="H637" s="23"/>
    </row>
    <row r="638" spans="2:8" x14ac:dyDescent="0.2">
      <c r="B638" s="29"/>
      <c r="H638" s="23"/>
    </row>
    <row r="639" spans="2:8" x14ac:dyDescent="0.2">
      <c r="B639" s="29"/>
      <c r="H639" s="23"/>
    </row>
    <row r="640" spans="2:8" x14ac:dyDescent="0.2">
      <c r="B640" s="29"/>
      <c r="H640" s="23"/>
    </row>
    <row r="641" spans="2:8" x14ac:dyDescent="0.2">
      <c r="B641" s="29"/>
      <c r="H641" s="23"/>
    </row>
    <row r="642" spans="2:8" x14ac:dyDescent="0.2">
      <c r="B642" s="29"/>
      <c r="H642" s="23"/>
    </row>
    <row r="643" spans="2:8" x14ac:dyDescent="0.2">
      <c r="B643" s="29"/>
      <c r="H643" s="23"/>
    </row>
    <row r="644" spans="2:8" x14ac:dyDescent="0.2">
      <c r="B644" s="29"/>
      <c r="H644" s="23"/>
    </row>
    <row r="645" spans="2:8" x14ac:dyDescent="0.2">
      <c r="B645" s="29"/>
      <c r="H645" s="23"/>
    </row>
    <row r="646" spans="2:8" x14ac:dyDescent="0.2">
      <c r="B646" s="29"/>
      <c r="H646" s="23"/>
    </row>
    <row r="647" spans="2:8" x14ac:dyDescent="0.2">
      <c r="B647" s="29"/>
      <c r="H647" s="23"/>
    </row>
    <row r="648" spans="2:8" x14ac:dyDescent="0.2">
      <c r="B648" s="29"/>
      <c r="H648" s="23"/>
    </row>
    <row r="649" spans="2:8" x14ac:dyDescent="0.2">
      <c r="B649" s="29"/>
      <c r="H649" s="23"/>
    </row>
    <row r="650" spans="2:8" x14ac:dyDescent="0.2">
      <c r="B650" s="29"/>
      <c r="H650" s="23"/>
    </row>
    <row r="651" spans="2:8" x14ac:dyDescent="0.2">
      <c r="B651" s="29"/>
      <c r="H651" s="23"/>
    </row>
    <row r="652" spans="2:8" x14ac:dyDescent="0.2">
      <c r="B652" s="29"/>
      <c r="H652" s="23"/>
    </row>
    <row r="653" spans="2:8" x14ac:dyDescent="0.2">
      <c r="B653" s="29"/>
      <c r="H653" s="23"/>
    </row>
    <row r="654" spans="2:8" x14ac:dyDescent="0.2">
      <c r="B654" s="29"/>
      <c r="H654" s="23"/>
    </row>
    <row r="655" spans="2:8" x14ac:dyDescent="0.2">
      <c r="B655" s="29"/>
      <c r="H655" s="23"/>
    </row>
    <row r="656" spans="2:8" x14ac:dyDescent="0.2">
      <c r="B656" s="29"/>
      <c r="H656" s="23"/>
    </row>
    <row r="657" spans="2:8" x14ac:dyDescent="0.2">
      <c r="B657" s="29"/>
      <c r="H657" s="23"/>
    </row>
    <row r="658" spans="2:8" x14ac:dyDescent="0.2">
      <c r="B658" s="29"/>
      <c r="H658" s="23"/>
    </row>
    <row r="659" spans="2:8" x14ac:dyDescent="0.2">
      <c r="B659" s="29"/>
      <c r="H659" s="23"/>
    </row>
    <row r="660" spans="2:8" x14ac:dyDescent="0.2">
      <c r="B660" s="29"/>
      <c r="H660" s="23"/>
    </row>
    <row r="661" spans="2:8" x14ac:dyDescent="0.2">
      <c r="B661" s="29"/>
      <c r="H661" s="23"/>
    </row>
    <row r="662" spans="2:8" x14ac:dyDescent="0.2">
      <c r="B662" s="29"/>
      <c r="H662" s="23"/>
    </row>
    <row r="663" spans="2:8" x14ac:dyDescent="0.2">
      <c r="B663" s="29"/>
      <c r="H663" s="23"/>
    </row>
    <row r="664" spans="2:8" x14ac:dyDescent="0.2">
      <c r="B664" s="29"/>
      <c r="H664" s="23"/>
    </row>
    <row r="665" spans="2:8" x14ac:dyDescent="0.2">
      <c r="B665" s="29"/>
      <c r="H665" s="23"/>
    </row>
    <row r="666" spans="2:8" x14ac:dyDescent="0.2">
      <c r="B666" s="29"/>
      <c r="H666" s="23"/>
    </row>
    <row r="667" spans="2:8" x14ac:dyDescent="0.2">
      <c r="B667" s="29"/>
      <c r="H667" s="23"/>
    </row>
    <row r="668" spans="2:8" x14ac:dyDescent="0.2">
      <c r="B668" s="29"/>
      <c r="H668" s="23"/>
    </row>
    <row r="669" spans="2:8" x14ac:dyDescent="0.2">
      <c r="B669" s="29"/>
      <c r="H669" s="23"/>
    </row>
    <row r="670" spans="2:8" x14ac:dyDescent="0.2">
      <c r="B670" s="29"/>
      <c r="H670" s="23"/>
    </row>
    <row r="671" spans="2:8" x14ac:dyDescent="0.2">
      <c r="B671" s="29"/>
      <c r="H671" s="23"/>
    </row>
    <row r="672" spans="2:8" x14ac:dyDescent="0.2">
      <c r="B672" s="29"/>
      <c r="H672" s="23"/>
    </row>
    <row r="673" spans="2:8" x14ac:dyDescent="0.2">
      <c r="B673" s="29"/>
      <c r="H673" s="23"/>
    </row>
    <row r="674" spans="2:8" x14ac:dyDescent="0.2">
      <c r="B674" s="29"/>
      <c r="H674" s="23"/>
    </row>
    <row r="675" spans="2:8" x14ac:dyDescent="0.2">
      <c r="B675" s="29"/>
      <c r="H675" s="23"/>
    </row>
    <row r="676" spans="2:8" x14ac:dyDescent="0.2">
      <c r="B676" s="29"/>
      <c r="H676" s="23"/>
    </row>
    <row r="677" spans="2:8" x14ac:dyDescent="0.2">
      <c r="B677" s="29"/>
      <c r="H677" s="23"/>
    </row>
    <row r="678" spans="2:8" x14ac:dyDescent="0.2">
      <c r="B678" s="29"/>
      <c r="H678" s="23"/>
    </row>
    <row r="679" spans="2:8" x14ac:dyDescent="0.2">
      <c r="B679" s="29"/>
      <c r="H679" s="23"/>
    </row>
    <row r="680" spans="2:8" x14ac:dyDescent="0.2">
      <c r="B680" s="29"/>
      <c r="H680" s="23"/>
    </row>
    <row r="681" spans="2:8" x14ac:dyDescent="0.2">
      <c r="B681" s="29"/>
      <c r="H681" s="23"/>
    </row>
    <row r="682" spans="2:8" x14ac:dyDescent="0.2">
      <c r="B682" s="29"/>
      <c r="H682" s="23"/>
    </row>
    <row r="683" spans="2:8" x14ac:dyDescent="0.2">
      <c r="B683" s="29"/>
      <c r="H683" s="23"/>
    </row>
    <row r="684" spans="2:8" x14ac:dyDescent="0.2">
      <c r="B684" s="29"/>
      <c r="H684" s="23"/>
    </row>
    <row r="685" spans="2:8" x14ac:dyDescent="0.2">
      <c r="B685" s="29"/>
      <c r="H685" s="23"/>
    </row>
    <row r="686" spans="2:8" x14ac:dyDescent="0.2">
      <c r="B686" s="29"/>
      <c r="H686" s="23"/>
    </row>
    <row r="687" spans="2:8" x14ac:dyDescent="0.2">
      <c r="B687" s="29"/>
      <c r="H687" s="23"/>
    </row>
    <row r="688" spans="2:8" x14ac:dyDescent="0.2">
      <c r="B688" s="29"/>
      <c r="H688" s="23"/>
    </row>
    <row r="689" spans="2:8" x14ac:dyDescent="0.2">
      <c r="B689" s="29"/>
      <c r="H689" s="23"/>
    </row>
    <row r="690" spans="2:8" x14ac:dyDescent="0.2">
      <c r="B690" s="29"/>
      <c r="H690" s="23"/>
    </row>
    <row r="691" spans="2:8" x14ac:dyDescent="0.2">
      <c r="B691" s="29"/>
      <c r="H691" s="23"/>
    </row>
    <row r="692" spans="2:8" x14ac:dyDescent="0.2">
      <c r="B692" s="29"/>
      <c r="H692" s="23"/>
    </row>
    <row r="693" spans="2:8" x14ac:dyDescent="0.2">
      <c r="B693" s="29"/>
      <c r="H693" s="23"/>
    </row>
    <row r="694" spans="2:8" x14ac:dyDescent="0.2">
      <c r="B694" s="29"/>
      <c r="H694" s="23"/>
    </row>
    <row r="695" spans="2:8" x14ac:dyDescent="0.2">
      <c r="B695" s="29"/>
      <c r="H695" s="23"/>
    </row>
    <row r="696" spans="2:8" x14ac:dyDescent="0.2">
      <c r="B696" s="29"/>
      <c r="H696" s="23"/>
    </row>
    <row r="697" spans="2:8" x14ac:dyDescent="0.2">
      <c r="B697" s="29"/>
      <c r="H697" s="23"/>
    </row>
    <row r="698" spans="2:8" x14ac:dyDescent="0.2">
      <c r="B698" s="29"/>
      <c r="H698" s="23"/>
    </row>
    <row r="699" spans="2:8" x14ac:dyDescent="0.2">
      <c r="B699" s="29"/>
      <c r="H699" s="23"/>
    </row>
    <row r="700" spans="2:8" x14ac:dyDescent="0.2">
      <c r="B700" s="29"/>
      <c r="H700" s="23"/>
    </row>
    <row r="701" spans="2:8" x14ac:dyDescent="0.2">
      <c r="B701" s="29"/>
      <c r="H701" s="23"/>
    </row>
    <row r="702" spans="2:8" x14ac:dyDescent="0.2">
      <c r="B702" s="29"/>
      <c r="H702" s="23"/>
    </row>
    <row r="703" spans="2:8" x14ac:dyDescent="0.2">
      <c r="B703" s="29"/>
    </row>
    <row r="704" spans="2:8"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row r="789" spans="2:2" x14ac:dyDescent="0.2">
      <c r="B789" s="29"/>
    </row>
    <row r="790" spans="2:2" x14ac:dyDescent="0.2">
      <c r="B790" s="29"/>
    </row>
    <row r="791" spans="2:2" x14ac:dyDescent="0.2">
      <c r="B791" s="29"/>
    </row>
    <row r="792" spans="2:2" x14ac:dyDescent="0.2">
      <c r="B792" s="29"/>
    </row>
    <row r="793" spans="2:2" x14ac:dyDescent="0.2">
      <c r="B793" s="29"/>
    </row>
    <row r="794" spans="2:2" x14ac:dyDescent="0.2">
      <c r="B794" s="29"/>
    </row>
    <row r="795" spans="2:2" x14ac:dyDescent="0.2">
      <c r="B795" s="29"/>
    </row>
    <row r="796" spans="2:2" x14ac:dyDescent="0.2">
      <c r="B796" s="29"/>
    </row>
    <row r="797" spans="2:2" x14ac:dyDescent="0.2">
      <c r="B797" s="29"/>
    </row>
    <row r="798" spans="2:2" x14ac:dyDescent="0.2">
      <c r="B798" s="29"/>
    </row>
    <row r="799" spans="2:2" x14ac:dyDescent="0.2">
      <c r="B799" s="29"/>
    </row>
    <row r="800" spans="2:2" x14ac:dyDescent="0.2">
      <c r="B800" s="29"/>
    </row>
    <row r="801" spans="2:2" x14ac:dyDescent="0.2">
      <c r="B801" s="29"/>
    </row>
    <row r="802" spans="2:2" x14ac:dyDescent="0.2">
      <c r="B802" s="29"/>
    </row>
    <row r="803" spans="2:2" x14ac:dyDescent="0.2">
      <c r="B803" s="29"/>
    </row>
    <row r="804" spans="2:2" x14ac:dyDescent="0.2">
      <c r="B804" s="29"/>
    </row>
    <row r="805" spans="2:2" x14ac:dyDescent="0.2">
      <c r="B805" s="29"/>
    </row>
    <row r="806" spans="2:2" x14ac:dyDescent="0.2">
      <c r="B806" s="29"/>
    </row>
    <row r="807" spans="2:2" x14ac:dyDescent="0.2">
      <c r="B807" s="29"/>
    </row>
    <row r="808" spans="2:2" x14ac:dyDescent="0.2">
      <c r="B808" s="29"/>
    </row>
    <row r="809" spans="2:2" x14ac:dyDescent="0.2">
      <c r="B809" s="29"/>
    </row>
    <row r="810" spans="2:2" x14ac:dyDescent="0.2">
      <c r="B810" s="29"/>
    </row>
    <row r="811" spans="2:2" x14ac:dyDescent="0.2">
      <c r="B811" s="29"/>
    </row>
    <row r="812" spans="2:2" x14ac:dyDescent="0.2">
      <c r="B812" s="29"/>
    </row>
    <row r="813" spans="2:2" x14ac:dyDescent="0.2">
      <c r="B813" s="29"/>
    </row>
    <row r="814" spans="2:2" x14ac:dyDescent="0.2">
      <c r="B814" s="29"/>
    </row>
    <row r="815" spans="2:2" x14ac:dyDescent="0.2">
      <c r="B815" s="29"/>
    </row>
    <row r="816" spans="2:2" x14ac:dyDescent="0.2">
      <c r="B816" s="29"/>
    </row>
    <row r="817" spans="2:2" x14ac:dyDescent="0.2">
      <c r="B817" s="29"/>
    </row>
    <row r="818" spans="2:2" x14ac:dyDescent="0.2">
      <c r="B818" s="29"/>
    </row>
    <row r="819" spans="2:2" x14ac:dyDescent="0.2">
      <c r="B819" s="29"/>
    </row>
    <row r="820" spans="2:2" x14ac:dyDescent="0.2">
      <c r="B820" s="29"/>
    </row>
    <row r="821" spans="2:2" x14ac:dyDescent="0.2">
      <c r="B821" s="29"/>
    </row>
    <row r="822" spans="2:2" x14ac:dyDescent="0.2">
      <c r="B822" s="29"/>
    </row>
    <row r="823" spans="2:2" x14ac:dyDescent="0.2">
      <c r="B823" s="29"/>
    </row>
    <row r="824" spans="2:2" x14ac:dyDescent="0.2">
      <c r="B824" s="29"/>
    </row>
    <row r="825" spans="2:2" x14ac:dyDescent="0.2">
      <c r="B825"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30" fitToHeight="0"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66"/>
  <sheetViews>
    <sheetView showZeros="0" view="pageBreakPreview" zoomScale="140" zoomScaleSheetLayoutView="140" workbookViewId="0">
      <pane ySplit="5" topLeftCell="A9" activePane="bottomLeft" state="frozen"/>
      <selection activeCell="A46" sqref="A46:XFD47"/>
      <selection pane="bottomLeft" activeCell="F13" sqref="F13"/>
    </sheetView>
  </sheetViews>
  <sheetFormatPr defaultColWidth="9.140625" defaultRowHeight="12.75" x14ac:dyDescent="0.2"/>
  <cols>
    <col min="1" max="1" width="4.7109375" style="2" customWidth="1"/>
    <col min="2" max="2" width="2.7109375" style="29"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28515625" style="2" customWidth="1"/>
    <col min="9" max="16384" width="9.140625" style="2"/>
  </cols>
  <sheetData>
    <row r="1" spans="1:8" x14ac:dyDescent="0.2">
      <c r="A1" s="374" t="s">
        <v>2</v>
      </c>
      <c r="B1" s="375"/>
      <c r="C1" s="376"/>
      <c r="D1" s="365" t="str">
        <f>TRO!D1</f>
        <v>REINFORCE d.o.o.</v>
      </c>
      <c r="E1" s="366"/>
      <c r="F1" s="367"/>
      <c r="G1" s="1" t="s">
        <v>243</v>
      </c>
    </row>
    <row r="2" spans="1:8"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54" customFormat="1" x14ac:dyDescent="0.2">
      <c r="A4" s="73">
        <f>+A8</f>
        <v>2</v>
      </c>
      <c r="B4" s="92"/>
      <c r="C4" s="75" t="str">
        <f>+C8</f>
        <v>ZEMLJANI RADOVI</v>
      </c>
      <c r="D4" s="75"/>
      <c r="E4" s="76"/>
      <c r="F4" s="77"/>
      <c r="G4" s="78"/>
    </row>
    <row r="5" spans="1:8" ht="13.5" thickBot="1" x14ac:dyDescent="0.25">
      <c r="A5" s="8" t="s">
        <v>3</v>
      </c>
      <c r="B5" s="30"/>
      <c r="C5" s="66" t="s">
        <v>4</v>
      </c>
      <c r="D5" s="8" t="s">
        <v>5</v>
      </c>
      <c r="E5" s="241" t="s">
        <v>6</v>
      </c>
      <c r="F5" s="12" t="s">
        <v>7</v>
      </c>
      <c r="G5" s="12" t="s">
        <v>8</v>
      </c>
    </row>
    <row r="6" spans="1:8" ht="13.5" thickTop="1" x14ac:dyDescent="0.2">
      <c r="F6" s="282"/>
    </row>
    <row r="7" spans="1:8" x14ac:dyDescent="0.2">
      <c r="F7" s="282"/>
    </row>
    <row r="8" spans="1:8" s="22" customFormat="1" x14ac:dyDescent="0.2">
      <c r="A8" s="67">
        <v>2</v>
      </c>
      <c r="B8" s="31"/>
      <c r="C8" s="19" t="s">
        <v>170</v>
      </c>
      <c r="D8" s="15"/>
      <c r="E8" s="5"/>
      <c r="F8" s="282"/>
      <c r="G8" s="7">
        <f t="shared" ref="G8:G9" si="0">+F8*E8</f>
        <v>0</v>
      </c>
    </row>
    <row r="9" spans="1:8" x14ac:dyDescent="0.2">
      <c r="A9" s="13"/>
      <c r="C9" s="14"/>
      <c r="D9" s="25"/>
      <c r="F9" s="282"/>
      <c r="G9" s="7">
        <f t="shared" si="0"/>
        <v>0</v>
      </c>
    </row>
    <row r="10" spans="1:8" x14ac:dyDescent="0.2">
      <c r="A10" s="26"/>
      <c r="C10" s="14"/>
      <c r="D10" s="25"/>
      <c r="E10" s="63"/>
      <c r="F10" s="211"/>
      <c r="G10" s="63">
        <f t="shared" ref="G10:G12" si="1">+F10*E10</f>
        <v>0</v>
      </c>
      <c r="H10" s="247">
        <f t="shared" ref="H10:H12" si="2">G10/7.543</f>
        <v>0</v>
      </c>
    </row>
    <row r="11" spans="1:8" ht="30.75" customHeight="1" x14ac:dyDescent="0.2">
      <c r="A11" s="26">
        <f>MAX($A$10:A10)+1</f>
        <v>1</v>
      </c>
      <c r="C11" s="14" t="s">
        <v>681</v>
      </c>
      <c r="D11" s="25"/>
      <c r="E11" s="63"/>
      <c r="F11" s="211"/>
      <c r="G11" s="63">
        <f t="shared" si="1"/>
        <v>0</v>
      </c>
      <c r="H11" s="247">
        <f t="shared" si="2"/>
        <v>0</v>
      </c>
    </row>
    <row r="12" spans="1:8" ht="38.25" x14ac:dyDescent="0.2">
      <c r="A12" s="26"/>
      <c r="C12" s="14" t="s">
        <v>637</v>
      </c>
      <c r="D12" s="25"/>
      <c r="E12" s="63"/>
      <c r="F12" s="211"/>
      <c r="G12" s="63">
        <f t="shared" si="1"/>
        <v>0</v>
      </c>
      <c r="H12" s="247">
        <f t="shared" si="2"/>
        <v>0</v>
      </c>
    </row>
    <row r="13" spans="1:8" ht="15" x14ac:dyDescent="0.2">
      <c r="A13" s="26"/>
      <c r="B13" s="29" t="s">
        <v>159</v>
      </c>
      <c r="C13" s="14" t="s">
        <v>641</v>
      </c>
      <c r="D13" s="5" t="s">
        <v>244</v>
      </c>
      <c r="E13" s="139">
        <v>1</v>
      </c>
      <c r="F13" s="211"/>
      <c r="G13" s="279">
        <f>+F13*E13</f>
        <v>0</v>
      </c>
      <c r="H13" s="247"/>
    </row>
    <row r="14" spans="1:8" x14ac:dyDescent="0.2">
      <c r="A14" s="13"/>
      <c r="C14" s="14"/>
      <c r="D14" s="25"/>
      <c r="F14" s="282"/>
      <c r="G14" s="279"/>
      <c r="H14" s="247"/>
    </row>
    <row r="15" spans="1:8" s="22" customFormat="1" x14ac:dyDescent="0.2">
      <c r="A15" s="41">
        <f>+A8</f>
        <v>2</v>
      </c>
      <c r="B15" s="32"/>
      <c r="C15" s="33" t="str">
        <f>+C8</f>
        <v>ZEMLJANI RADOVI</v>
      </c>
      <c r="D15" s="33"/>
      <c r="E15" s="27" t="s">
        <v>167</v>
      </c>
      <c r="F15" s="96"/>
      <c r="G15" s="323">
        <f>SUM(G6:G14)</f>
        <v>0</v>
      </c>
      <c r="H15" s="331"/>
    </row>
    <row r="16" spans="1:8" x14ac:dyDescent="0.2">
      <c r="A16" s="13"/>
      <c r="G16" s="6"/>
    </row>
    <row r="17" spans="1:7" x14ac:dyDescent="0.2">
      <c r="A17" s="13"/>
      <c r="G17" s="6"/>
    </row>
    <row r="18" spans="1:7" x14ac:dyDescent="0.2">
      <c r="A18" s="13"/>
      <c r="G18" s="6"/>
    </row>
    <row r="19" spans="1:7" x14ac:dyDescent="0.2">
      <c r="A19" s="13"/>
      <c r="G19" s="6"/>
    </row>
    <row r="20" spans="1:7" x14ac:dyDescent="0.2">
      <c r="A20" s="13"/>
      <c r="G20" s="6"/>
    </row>
    <row r="21" spans="1:7" x14ac:dyDescent="0.2">
      <c r="A21" s="13"/>
      <c r="G21" s="6"/>
    </row>
    <row r="22" spans="1:7" x14ac:dyDescent="0.2">
      <c r="A22" s="13"/>
      <c r="G22" s="6"/>
    </row>
    <row r="23" spans="1:7" x14ac:dyDescent="0.2">
      <c r="A23" s="13"/>
      <c r="G23" s="6"/>
    </row>
    <row r="24" spans="1:7" x14ac:dyDescent="0.2">
      <c r="A24" s="13"/>
      <c r="G24" s="6"/>
    </row>
    <row r="25" spans="1:7" x14ac:dyDescent="0.2">
      <c r="A25" s="13"/>
      <c r="G25" s="6"/>
    </row>
    <row r="26" spans="1:7" x14ac:dyDescent="0.2">
      <c r="A26" s="13"/>
      <c r="G26" s="6"/>
    </row>
    <row r="27" spans="1:7" x14ac:dyDescent="0.2">
      <c r="A27" s="13"/>
      <c r="G27" s="6"/>
    </row>
    <row r="28" spans="1:7" x14ac:dyDescent="0.2">
      <c r="A28" s="13"/>
      <c r="G28" s="6"/>
    </row>
    <row r="29" spans="1:7" x14ac:dyDescent="0.2">
      <c r="A29" s="13"/>
      <c r="G29" s="6"/>
    </row>
    <row r="30" spans="1:7" x14ac:dyDescent="0.2">
      <c r="A30" s="13"/>
      <c r="G30" s="6"/>
    </row>
    <row r="31" spans="1:7" x14ac:dyDescent="0.2">
      <c r="A31" s="13"/>
      <c r="G31" s="6"/>
    </row>
    <row r="32" spans="1:7" x14ac:dyDescent="0.2">
      <c r="A32" s="13"/>
      <c r="G32" s="6"/>
    </row>
    <row r="33" spans="1:7" x14ac:dyDescent="0.2">
      <c r="A33" s="13"/>
      <c r="G33" s="6"/>
    </row>
    <row r="34" spans="1:7" x14ac:dyDescent="0.2">
      <c r="A34" s="13"/>
      <c r="G34" s="6"/>
    </row>
    <row r="35" spans="1:7" x14ac:dyDescent="0.2">
      <c r="A35" s="13"/>
      <c r="G35" s="6"/>
    </row>
    <row r="36" spans="1:7" x14ac:dyDescent="0.2">
      <c r="A36" s="13"/>
      <c r="G36" s="6"/>
    </row>
    <row r="37" spans="1:7" x14ac:dyDescent="0.2">
      <c r="A37" s="13"/>
      <c r="G37" s="6"/>
    </row>
    <row r="38" spans="1:7" x14ac:dyDescent="0.2">
      <c r="A38" s="13"/>
      <c r="G38" s="6"/>
    </row>
    <row r="39" spans="1:7" x14ac:dyDescent="0.2">
      <c r="A39" s="13"/>
      <c r="G39" s="6"/>
    </row>
    <row r="40" spans="1:7" x14ac:dyDescent="0.2">
      <c r="A40" s="13"/>
    </row>
    <row r="41" spans="1:7" x14ac:dyDescent="0.2">
      <c r="A41" s="13"/>
    </row>
    <row r="42" spans="1:7" x14ac:dyDescent="0.2">
      <c r="A42" s="13"/>
    </row>
    <row r="43" spans="1:7" x14ac:dyDescent="0.2">
      <c r="A43" s="13"/>
    </row>
    <row r="44" spans="1:7" x14ac:dyDescent="0.2">
      <c r="A44" s="13"/>
    </row>
    <row r="45" spans="1:7" x14ac:dyDescent="0.2">
      <c r="A45" s="13"/>
    </row>
    <row r="46" spans="1:7" x14ac:dyDescent="0.2">
      <c r="A46" s="13"/>
    </row>
    <row r="47" spans="1:7" x14ac:dyDescent="0.2">
      <c r="A47" s="13"/>
    </row>
    <row r="48" spans="1:7"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31" fitToHeight="0"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N770"/>
  <sheetViews>
    <sheetView showZeros="0" view="pageBreakPreview" zoomScale="92" zoomScaleSheetLayoutView="92" workbookViewId="0">
      <pane ySplit="5" topLeftCell="A17" activePane="bottomLeft" state="frozen"/>
      <selection activeCell="A46" sqref="A46:XFD47"/>
      <selection pane="bottomLeft" activeCell="L24" sqref="L24"/>
    </sheetView>
  </sheetViews>
  <sheetFormatPr defaultColWidth="9.140625" defaultRowHeight="12.75" x14ac:dyDescent="0.2"/>
  <cols>
    <col min="1" max="1" width="7.425781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9" width="4" style="5" bestFit="1" customWidth="1"/>
    <col min="10" max="11" width="8.7109375" style="7" bestFit="1" customWidth="1"/>
    <col min="12" max="12" width="7.7109375" style="7" bestFit="1" customWidth="1"/>
    <col min="13" max="13" width="8.7109375" style="7" bestFit="1" customWidth="1"/>
    <col min="14" max="16384" width="9.140625" style="2"/>
  </cols>
  <sheetData>
    <row r="1" spans="1:13" ht="12.75" customHeight="1" x14ac:dyDescent="0.2">
      <c r="A1" s="374" t="s">
        <v>2</v>
      </c>
      <c r="B1" s="375"/>
      <c r="C1" s="376"/>
      <c r="D1" s="365" t="str">
        <f>TRO!D1</f>
        <v>REINFORCE d.o.o.</v>
      </c>
      <c r="E1" s="366"/>
      <c r="F1" s="367"/>
      <c r="G1" s="1" t="s">
        <v>243</v>
      </c>
      <c r="H1" s="2"/>
      <c r="I1" s="2"/>
      <c r="J1" s="2"/>
      <c r="K1" s="2"/>
      <c r="L1" s="2"/>
      <c r="M1" s="2"/>
    </row>
    <row r="2" spans="1:13" ht="12.75" customHeight="1" x14ac:dyDescent="0.2">
      <c r="A2" s="365" t="str">
        <f>TRO!A2</f>
        <v xml:space="preserve">POSLOVNA GRAĐEVINA: UREDSKI PROSTOR </v>
      </c>
      <c r="B2" s="366"/>
      <c r="C2" s="367"/>
      <c r="D2" s="368"/>
      <c r="E2" s="369"/>
      <c r="F2" s="370"/>
      <c r="G2" s="84" t="str">
        <f>TRO!G2</f>
        <v xml:space="preserve">TD: </v>
      </c>
      <c r="H2" s="2"/>
      <c r="I2" s="2"/>
      <c r="J2" s="2"/>
      <c r="K2" s="2"/>
      <c r="L2" s="2"/>
      <c r="M2" s="2"/>
    </row>
    <row r="3" spans="1:13" x14ac:dyDescent="0.2">
      <c r="A3" s="368"/>
      <c r="B3" s="369"/>
      <c r="C3" s="370"/>
      <c r="D3" s="371" t="str">
        <f>TRO!D3</f>
        <v>Put Vrila 26 Omiš 21310</v>
      </c>
      <c r="E3" s="372"/>
      <c r="F3" s="373"/>
      <c r="G3" s="72" t="str">
        <f>TRO!G3</f>
        <v>ZOP: Leć</v>
      </c>
      <c r="H3" s="2"/>
      <c r="I3" s="2"/>
      <c r="J3" s="2"/>
      <c r="K3" s="2"/>
      <c r="L3" s="2"/>
      <c r="M3" s="2"/>
    </row>
    <row r="4" spans="1:13" s="54" customFormat="1" x14ac:dyDescent="0.2">
      <c r="A4" s="68">
        <f>+A8</f>
        <v>3</v>
      </c>
      <c r="B4" s="53"/>
      <c r="C4" s="54" t="str">
        <f>+C8</f>
        <v>BETONSKI I ARMIRANOBETONSKI RADOVI</v>
      </c>
      <c r="E4" s="55"/>
      <c r="F4" s="56"/>
      <c r="G4" s="57"/>
      <c r="H4" s="55"/>
      <c r="I4" s="55"/>
      <c r="J4" s="57"/>
      <c r="K4" s="57"/>
      <c r="L4" s="57"/>
      <c r="M4" s="57"/>
    </row>
    <row r="5" spans="1:13" ht="13.5" thickBot="1" x14ac:dyDescent="0.25">
      <c r="A5" s="8" t="s">
        <v>3</v>
      </c>
      <c r="B5" s="9"/>
      <c r="C5" s="66" t="s">
        <v>4</v>
      </c>
      <c r="D5" s="8" t="s">
        <v>5</v>
      </c>
      <c r="E5" s="241" t="s">
        <v>6</v>
      </c>
      <c r="F5" s="12" t="s">
        <v>7</v>
      </c>
      <c r="G5" s="12" t="s">
        <v>8</v>
      </c>
    </row>
    <row r="6" spans="1:13" ht="13.5" thickTop="1" x14ac:dyDescent="0.2">
      <c r="B6" s="29"/>
      <c r="D6" s="307"/>
      <c r="E6" s="61"/>
      <c r="F6" s="211"/>
      <c r="G6" s="62"/>
    </row>
    <row r="7" spans="1:13" x14ac:dyDescent="0.2">
      <c r="A7" s="13"/>
      <c r="B7" s="29"/>
      <c r="C7" s="14"/>
      <c r="D7" s="307"/>
      <c r="E7" s="61"/>
      <c r="F7" s="326"/>
      <c r="G7" s="62">
        <f t="shared" ref="G7:G9" si="0">+F7*E7</f>
        <v>0</v>
      </c>
    </row>
    <row r="8" spans="1:13" s="22" customFormat="1" x14ac:dyDescent="0.2">
      <c r="A8" s="71">
        <v>3</v>
      </c>
      <c r="B8" s="31"/>
      <c r="C8" s="19" t="s">
        <v>177</v>
      </c>
      <c r="D8" s="307"/>
      <c r="E8" s="61"/>
      <c r="F8" s="211"/>
      <c r="G8" s="62">
        <f t="shared" si="0"/>
        <v>0</v>
      </c>
      <c r="H8" s="20"/>
      <c r="I8" s="20"/>
      <c r="J8" s="24"/>
      <c r="K8" s="24"/>
      <c r="L8" s="24"/>
      <c r="M8" s="24"/>
    </row>
    <row r="9" spans="1:13" x14ac:dyDescent="0.2">
      <c r="A9" s="26"/>
      <c r="B9" s="29"/>
      <c r="C9" s="14"/>
      <c r="D9" s="305"/>
      <c r="E9" s="63"/>
      <c r="F9" s="332"/>
      <c r="G9" s="62">
        <f t="shared" si="0"/>
        <v>0</v>
      </c>
      <c r="M9" s="2"/>
    </row>
    <row r="10" spans="1:13" x14ac:dyDescent="0.2">
      <c r="A10" s="142"/>
      <c r="B10" s="142"/>
      <c r="C10" s="142"/>
      <c r="D10" s="306"/>
      <c r="E10" s="138"/>
      <c r="F10" s="282"/>
      <c r="G10" s="279"/>
      <c r="H10" s="146"/>
      <c r="I10" s="149"/>
      <c r="J10" s="143"/>
      <c r="L10" s="2"/>
      <c r="M10" s="2"/>
    </row>
    <row r="11" spans="1:13" ht="54.75" customHeight="1" x14ac:dyDescent="0.2">
      <c r="A11" s="196">
        <v>1</v>
      </c>
      <c r="B11" s="142"/>
      <c r="C11" s="142" t="s">
        <v>642</v>
      </c>
      <c r="D11" s="306"/>
      <c r="E11" s="138"/>
      <c r="F11" s="282"/>
      <c r="G11" s="279"/>
      <c r="H11" s="146"/>
      <c r="I11" s="149"/>
      <c r="J11" s="143"/>
      <c r="L11" s="2"/>
      <c r="M11" s="2"/>
    </row>
    <row r="12" spans="1:13" ht="13.9" customHeight="1" x14ac:dyDescent="0.2">
      <c r="A12" s="196"/>
      <c r="B12" s="142"/>
      <c r="C12" s="142" t="s">
        <v>682</v>
      </c>
      <c r="D12" s="306"/>
      <c r="E12" s="138"/>
      <c r="F12" s="282"/>
      <c r="G12" s="279"/>
      <c r="H12" s="146"/>
      <c r="I12" s="149"/>
      <c r="J12" s="143"/>
      <c r="L12" s="2"/>
      <c r="M12" s="2"/>
    </row>
    <row r="13" spans="1:13" ht="19.899999999999999" customHeight="1" x14ac:dyDescent="0.2">
      <c r="A13" s="196"/>
      <c r="B13" s="142" t="s">
        <v>35</v>
      </c>
      <c r="C13" s="142" t="s">
        <v>643</v>
      </c>
      <c r="D13" s="306"/>
      <c r="E13" s="138"/>
      <c r="F13" s="282"/>
      <c r="G13" s="279"/>
      <c r="H13" s="146"/>
      <c r="I13" s="149"/>
      <c r="J13" s="143"/>
      <c r="L13" s="2"/>
      <c r="M13" s="2"/>
    </row>
    <row r="14" spans="1:13" ht="25.5" x14ac:dyDescent="0.2">
      <c r="A14" s="142"/>
      <c r="B14" s="142" t="s">
        <v>35</v>
      </c>
      <c r="C14" s="142" t="s">
        <v>633</v>
      </c>
      <c r="D14" s="305" t="s">
        <v>244</v>
      </c>
      <c r="E14" s="155"/>
      <c r="F14" s="282"/>
      <c r="G14" s="279">
        <f>E14*F14</f>
        <v>0</v>
      </c>
      <c r="H14" s="146"/>
      <c r="I14" s="149"/>
      <c r="J14" s="143"/>
      <c r="L14" s="2"/>
      <c r="M14" s="2"/>
    </row>
    <row r="15" spans="1:13" ht="15" x14ac:dyDescent="0.2">
      <c r="A15" s="142"/>
      <c r="B15" s="142" t="s">
        <v>159</v>
      </c>
      <c r="C15" s="142" t="s">
        <v>597</v>
      </c>
      <c r="D15" s="305" t="s">
        <v>244</v>
      </c>
      <c r="E15" s="155">
        <v>0.2</v>
      </c>
      <c r="F15" s="282"/>
      <c r="G15" s="279">
        <f>E15*F15</f>
        <v>0</v>
      </c>
      <c r="H15" s="146"/>
      <c r="I15" s="149"/>
      <c r="J15" s="143"/>
      <c r="L15" s="2"/>
      <c r="M15" s="2"/>
    </row>
    <row r="16" spans="1:13" x14ac:dyDescent="0.2">
      <c r="A16" s="26"/>
      <c r="B16" s="29"/>
      <c r="C16" s="14"/>
      <c r="D16" s="305"/>
      <c r="E16" s="63"/>
      <c r="F16" s="282"/>
      <c r="G16" s="279">
        <f t="shared" ref="G16" si="1">+F16*E16</f>
        <v>0</v>
      </c>
      <c r="M16" s="2"/>
    </row>
    <row r="17" spans="1:14" x14ac:dyDescent="0.2">
      <c r="A17" s="26"/>
      <c r="B17" s="29"/>
      <c r="C17" s="14"/>
      <c r="D17" s="305"/>
      <c r="E17" s="137"/>
      <c r="F17" s="282"/>
      <c r="G17" s="279">
        <f t="shared" ref="G17:G20" si="2">+F17*E17</f>
        <v>0</v>
      </c>
      <c r="M17" s="2"/>
    </row>
    <row r="18" spans="1:14" ht="25.5" x14ac:dyDescent="0.2">
      <c r="A18" s="144">
        <v>2</v>
      </c>
      <c r="B18" s="29"/>
      <c r="C18" s="142" t="s">
        <v>685</v>
      </c>
      <c r="D18" s="305"/>
      <c r="E18" s="137"/>
      <c r="F18" s="282"/>
      <c r="G18" s="279">
        <f t="shared" si="2"/>
        <v>0</v>
      </c>
      <c r="M18" s="2"/>
    </row>
    <row r="19" spans="1:14" ht="76.5" x14ac:dyDescent="0.2">
      <c r="A19" s="26"/>
      <c r="B19" s="29"/>
      <c r="C19" s="142" t="s">
        <v>683</v>
      </c>
      <c r="D19" s="119"/>
      <c r="E19" s="137"/>
      <c r="F19" s="282"/>
      <c r="G19" s="279">
        <f t="shared" si="2"/>
        <v>0</v>
      </c>
      <c r="M19" s="2"/>
    </row>
    <row r="20" spans="1:14" ht="15" x14ac:dyDescent="0.2">
      <c r="A20" s="26"/>
      <c r="B20" s="29" t="s">
        <v>35</v>
      </c>
      <c r="C20" s="142" t="s">
        <v>608</v>
      </c>
      <c r="D20" s="305"/>
      <c r="E20" s="137"/>
      <c r="F20" s="282"/>
      <c r="G20" s="279">
        <f t="shared" si="2"/>
        <v>0</v>
      </c>
      <c r="M20" s="2"/>
    </row>
    <row r="21" spans="1:14" ht="15" x14ac:dyDescent="0.2">
      <c r="A21" s="26"/>
      <c r="B21" s="29" t="s">
        <v>159</v>
      </c>
      <c r="C21" s="14" t="s">
        <v>684</v>
      </c>
      <c r="D21" s="305" t="s">
        <v>244</v>
      </c>
      <c r="E21" s="139">
        <v>0.3</v>
      </c>
      <c r="F21" s="282"/>
      <c r="G21" s="279">
        <f t="shared" ref="G21" si="3">+F21*E21</f>
        <v>0</v>
      </c>
      <c r="J21" s="5"/>
      <c r="K21" s="5"/>
      <c r="M21" s="2"/>
      <c r="N21" s="7"/>
    </row>
    <row r="22" spans="1:14" x14ac:dyDescent="0.2">
      <c r="A22" s="26"/>
      <c r="B22" s="29"/>
      <c r="C22" s="14"/>
      <c r="D22" s="305"/>
      <c r="E22" s="137"/>
      <c r="F22" s="282"/>
      <c r="G22" s="279"/>
      <c r="J22" s="5"/>
      <c r="K22" s="5"/>
      <c r="M22" s="2"/>
      <c r="N22" s="7"/>
    </row>
    <row r="23" spans="1:14" x14ac:dyDescent="0.2">
      <c r="A23" s="26"/>
      <c r="B23" s="29"/>
      <c r="C23" s="70"/>
      <c r="D23" s="305"/>
      <c r="E23" s="137"/>
      <c r="F23" s="282"/>
      <c r="G23" s="279"/>
      <c r="J23" s="5"/>
      <c r="K23" s="5"/>
      <c r="M23" s="2"/>
    </row>
    <row r="24" spans="1:14" ht="25.5" x14ac:dyDescent="0.2">
      <c r="A24" s="144">
        <v>3</v>
      </c>
      <c r="B24" s="29"/>
      <c r="C24" s="142" t="s">
        <v>247</v>
      </c>
      <c r="D24" s="305"/>
      <c r="E24" s="137"/>
      <c r="F24" s="282"/>
      <c r="G24" s="279">
        <f t="shared" ref="G24:G25" si="4">+F24*E24</f>
        <v>0</v>
      </c>
      <c r="M24" s="2"/>
    </row>
    <row r="25" spans="1:14" ht="25.5" x14ac:dyDescent="0.2">
      <c r="A25" s="26"/>
      <c r="B25" s="29" t="s">
        <v>35</v>
      </c>
      <c r="C25" s="142" t="s">
        <v>635</v>
      </c>
      <c r="D25" s="305"/>
      <c r="E25" s="137"/>
      <c r="F25" s="282"/>
      <c r="G25" s="279">
        <f t="shared" si="4"/>
        <v>0</v>
      </c>
      <c r="M25" s="2"/>
    </row>
    <row r="26" spans="1:14" x14ac:dyDescent="0.2">
      <c r="A26" s="26"/>
      <c r="B26" s="29" t="s">
        <v>159</v>
      </c>
      <c r="C26" s="14" t="s">
        <v>468</v>
      </c>
      <c r="D26" s="305" t="s">
        <v>188</v>
      </c>
      <c r="E26" s="139">
        <v>40</v>
      </c>
      <c r="F26" s="282"/>
      <c r="G26" s="279">
        <f t="shared" ref="G26:G27" si="5">+F26*E26</f>
        <v>0</v>
      </c>
      <c r="N26" s="7"/>
    </row>
    <row r="27" spans="1:14" x14ac:dyDescent="0.2">
      <c r="A27" s="26"/>
      <c r="B27" s="29" t="s">
        <v>160</v>
      </c>
      <c r="C27" s="14" t="s">
        <v>469</v>
      </c>
      <c r="D27" s="305" t="s">
        <v>188</v>
      </c>
      <c r="E27" s="139">
        <v>40</v>
      </c>
      <c r="F27" s="282"/>
      <c r="G27" s="279">
        <f t="shared" si="5"/>
        <v>0</v>
      </c>
      <c r="M27" s="2"/>
    </row>
    <row r="28" spans="1:14" x14ac:dyDescent="0.2">
      <c r="A28" s="26"/>
      <c r="B28" s="29"/>
      <c r="C28" s="14"/>
      <c r="D28" s="305"/>
      <c r="E28" s="139"/>
      <c r="F28" s="332"/>
      <c r="G28" s="279"/>
      <c r="M28" s="2"/>
    </row>
    <row r="29" spans="1:14" x14ac:dyDescent="0.2">
      <c r="A29" s="13"/>
      <c r="B29" s="29"/>
      <c r="C29" s="14"/>
      <c r="D29" s="306"/>
      <c r="F29" s="282"/>
      <c r="G29" s="279"/>
    </row>
    <row r="30" spans="1:14" s="22" customFormat="1" x14ac:dyDescent="0.2">
      <c r="A30" s="41">
        <f>+A8</f>
        <v>3</v>
      </c>
      <c r="B30" s="32"/>
      <c r="C30" s="33" t="str">
        <f>+C8</f>
        <v>BETONSKI I ARMIRANOBETONSKI RADOVI</v>
      </c>
      <c r="D30" s="33"/>
      <c r="E30" s="27" t="s">
        <v>167</v>
      </c>
      <c r="F30" s="34"/>
      <c r="G30" s="325">
        <f>SUM(G6:G29)</f>
        <v>0</v>
      </c>
      <c r="H30" s="20"/>
      <c r="I30" s="20"/>
      <c r="J30" s="24"/>
      <c r="K30" s="24"/>
      <c r="L30" s="24"/>
      <c r="M30" s="24"/>
    </row>
    <row r="31" spans="1:14" x14ac:dyDescent="0.2">
      <c r="A31" s="13"/>
      <c r="B31" s="29"/>
      <c r="G31" s="6"/>
    </row>
    <row r="32" spans="1:14" x14ac:dyDescent="0.2">
      <c r="A32" s="13"/>
      <c r="B32" s="29"/>
      <c r="G32" s="6"/>
    </row>
    <row r="33" spans="1:7" x14ac:dyDescent="0.2">
      <c r="A33" s="13"/>
      <c r="B33" s="29"/>
      <c r="G33" s="6"/>
    </row>
    <row r="34" spans="1:7" x14ac:dyDescent="0.2">
      <c r="A34" s="13"/>
      <c r="B34" s="29"/>
      <c r="G34" s="6"/>
    </row>
    <row r="35" spans="1:7" x14ac:dyDescent="0.2">
      <c r="A35" s="13"/>
      <c r="B35" s="29"/>
      <c r="G35" s="6"/>
    </row>
    <row r="36" spans="1:7" x14ac:dyDescent="0.2">
      <c r="A36" s="13"/>
      <c r="B36" s="29"/>
      <c r="G36" s="6"/>
    </row>
    <row r="37" spans="1:7" x14ac:dyDescent="0.2">
      <c r="A37" s="13"/>
      <c r="B37" s="29"/>
      <c r="G37" s="6"/>
    </row>
    <row r="38" spans="1:7" x14ac:dyDescent="0.2">
      <c r="A38" s="13"/>
      <c r="B38" s="29"/>
      <c r="G38" s="6"/>
    </row>
    <row r="39" spans="1:7" x14ac:dyDescent="0.2">
      <c r="A39" s="13"/>
      <c r="B39" s="29"/>
      <c r="G39" s="6"/>
    </row>
    <row r="40" spans="1:7" x14ac:dyDescent="0.2">
      <c r="B40" s="29"/>
      <c r="G40" s="6"/>
    </row>
    <row r="41" spans="1:7" x14ac:dyDescent="0.2">
      <c r="B41" s="29"/>
      <c r="G41" s="6"/>
    </row>
    <row r="42" spans="1:7" x14ac:dyDescent="0.2">
      <c r="B42" s="29"/>
      <c r="G42" s="6"/>
    </row>
    <row r="43" spans="1:7" x14ac:dyDescent="0.2">
      <c r="B43" s="29"/>
      <c r="G43" s="6"/>
    </row>
    <row r="44" spans="1:7" x14ac:dyDescent="0.2">
      <c r="B44" s="29"/>
      <c r="G44" s="6"/>
    </row>
    <row r="45" spans="1:7" x14ac:dyDescent="0.2">
      <c r="B45" s="29"/>
      <c r="G45" s="6"/>
    </row>
    <row r="46" spans="1:7" x14ac:dyDescent="0.2">
      <c r="B46" s="29"/>
      <c r="G46" s="6"/>
    </row>
    <row r="47" spans="1:7" x14ac:dyDescent="0.2">
      <c r="B47" s="29"/>
      <c r="G47" s="6"/>
    </row>
    <row r="48" spans="1:7" x14ac:dyDescent="0.2">
      <c r="B48" s="29"/>
      <c r="G48" s="6"/>
    </row>
    <row r="49" spans="2:7" x14ac:dyDescent="0.2">
      <c r="B49" s="29"/>
      <c r="G49" s="6"/>
    </row>
    <row r="50" spans="2:7" x14ac:dyDescent="0.2">
      <c r="B50" s="29"/>
      <c r="G50" s="6"/>
    </row>
    <row r="51" spans="2:7" x14ac:dyDescent="0.2">
      <c r="B51" s="29"/>
      <c r="G51" s="6"/>
    </row>
    <row r="52" spans="2:7" x14ac:dyDescent="0.2">
      <c r="B52" s="29"/>
      <c r="G52" s="6"/>
    </row>
    <row r="53" spans="2:7" x14ac:dyDescent="0.2">
      <c r="B53" s="29"/>
      <c r="G53" s="6"/>
    </row>
    <row r="54" spans="2:7" x14ac:dyDescent="0.2">
      <c r="B54" s="29"/>
      <c r="G54" s="6"/>
    </row>
    <row r="55" spans="2:7" x14ac:dyDescent="0.2">
      <c r="B55" s="29"/>
      <c r="G55" s="6"/>
    </row>
    <row r="56" spans="2:7" x14ac:dyDescent="0.2">
      <c r="B56" s="29"/>
      <c r="G56" s="6"/>
    </row>
    <row r="57" spans="2:7" x14ac:dyDescent="0.2">
      <c r="B57" s="29"/>
      <c r="G57" s="6"/>
    </row>
    <row r="58" spans="2:7" x14ac:dyDescent="0.2">
      <c r="B58" s="29"/>
      <c r="G58" s="6"/>
    </row>
    <row r="59" spans="2:7" x14ac:dyDescent="0.2">
      <c r="B59" s="29"/>
      <c r="G59" s="6"/>
    </row>
    <row r="60" spans="2:7" x14ac:dyDescent="0.2">
      <c r="B60" s="29"/>
      <c r="G60" s="6"/>
    </row>
    <row r="61" spans="2:7" x14ac:dyDescent="0.2">
      <c r="B61" s="29"/>
      <c r="G61" s="6"/>
    </row>
    <row r="62" spans="2:7" x14ac:dyDescent="0.2">
      <c r="B62" s="29"/>
      <c r="G62" s="6"/>
    </row>
    <row r="63" spans="2:7" x14ac:dyDescent="0.2">
      <c r="B63" s="29"/>
      <c r="G63" s="6"/>
    </row>
    <row r="64" spans="2:7" x14ac:dyDescent="0.2">
      <c r="B64" s="29"/>
      <c r="G64" s="6"/>
    </row>
    <row r="65" spans="2:7" x14ac:dyDescent="0.2">
      <c r="B65" s="29"/>
      <c r="G65" s="6"/>
    </row>
    <row r="66" spans="2:7" x14ac:dyDescent="0.2">
      <c r="B66" s="29"/>
      <c r="G66" s="6"/>
    </row>
    <row r="67" spans="2:7" x14ac:dyDescent="0.2">
      <c r="B67" s="29"/>
      <c r="G67" s="6"/>
    </row>
    <row r="68" spans="2:7" x14ac:dyDescent="0.2">
      <c r="B68" s="29"/>
      <c r="G68" s="6"/>
    </row>
    <row r="69" spans="2:7" x14ac:dyDescent="0.2">
      <c r="B69" s="29"/>
      <c r="G69" s="6"/>
    </row>
    <row r="70" spans="2:7" x14ac:dyDescent="0.2">
      <c r="B70" s="29"/>
      <c r="G70" s="6"/>
    </row>
    <row r="71" spans="2:7" x14ac:dyDescent="0.2">
      <c r="B71" s="29"/>
      <c r="G71" s="6"/>
    </row>
    <row r="72" spans="2:7" x14ac:dyDescent="0.2">
      <c r="B72" s="29"/>
      <c r="G72" s="6"/>
    </row>
    <row r="73" spans="2:7" x14ac:dyDescent="0.2">
      <c r="B73" s="29"/>
      <c r="G73" s="6"/>
    </row>
    <row r="74" spans="2:7" x14ac:dyDescent="0.2">
      <c r="B74" s="29"/>
      <c r="G74" s="6"/>
    </row>
    <row r="75" spans="2:7" x14ac:dyDescent="0.2">
      <c r="B75" s="29"/>
      <c r="G75" s="6"/>
    </row>
    <row r="76" spans="2:7" x14ac:dyDescent="0.2">
      <c r="B76" s="29"/>
      <c r="G76" s="6"/>
    </row>
    <row r="77" spans="2:7" x14ac:dyDescent="0.2">
      <c r="B77" s="29"/>
      <c r="G77" s="6"/>
    </row>
    <row r="78" spans="2:7" x14ac:dyDescent="0.2">
      <c r="B78" s="29"/>
      <c r="G78" s="6"/>
    </row>
    <row r="79" spans="2:7" x14ac:dyDescent="0.2">
      <c r="B79" s="29"/>
      <c r="G79" s="6"/>
    </row>
    <row r="80" spans="2:7" x14ac:dyDescent="0.2">
      <c r="B80" s="29"/>
      <c r="G80" s="6"/>
    </row>
    <row r="81" spans="2:7" x14ac:dyDescent="0.2">
      <c r="B81" s="29"/>
      <c r="G81" s="6"/>
    </row>
    <row r="82" spans="2:7" x14ac:dyDescent="0.2">
      <c r="B82" s="29"/>
      <c r="G82" s="6"/>
    </row>
    <row r="83" spans="2:7" x14ac:dyDescent="0.2">
      <c r="B83" s="29"/>
      <c r="G83" s="6"/>
    </row>
    <row r="84" spans="2:7" x14ac:dyDescent="0.2">
      <c r="B84" s="29"/>
      <c r="G84" s="6"/>
    </row>
    <row r="85" spans="2:7" x14ac:dyDescent="0.2">
      <c r="B85" s="29"/>
      <c r="G85" s="6"/>
    </row>
    <row r="86" spans="2:7" x14ac:dyDescent="0.2">
      <c r="B86" s="29"/>
    </row>
    <row r="87" spans="2:7" x14ac:dyDescent="0.2">
      <c r="B87" s="29"/>
    </row>
    <row r="88" spans="2:7" x14ac:dyDescent="0.2">
      <c r="B88" s="29"/>
    </row>
    <row r="89" spans="2:7" x14ac:dyDescent="0.2">
      <c r="B89" s="29"/>
    </row>
    <row r="90" spans="2:7" x14ac:dyDescent="0.2">
      <c r="B90" s="29"/>
    </row>
    <row r="91" spans="2:7" x14ac:dyDescent="0.2">
      <c r="B91" s="29"/>
    </row>
    <row r="92" spans="2:7" x14ac:dyDescent="0.2">
      <c r="B92" s="29"/>
    </row>
    <row r="93" spans="2:7" x14ac:dyDescent="0.2">
      <c r="B93" s="29"/>
    </row>
    <row r="94" spans="2:7" x14ac:dyDescent="0.2">
      <c r="B94" s="29"/>
    </row>
    <row r="95" spans="2:7" x14ac:dyDescent="0.2">
      <c r="B95" s="29"/>
    </row>
    <row r="96" spans="2:7" x14ac:dyDescent="0.2">
      <c r="B96" s="29"/>
    </row>
    <row r="97" spans="2:2" x14ac:dyDescent="0.2">
      <c r="B97" s="29"/>
    </row>
    <row r="98" spans="2:2" x14ac:dyDescent="0.2">
      <c r="B98" s="29"/>
    </row>
    <row r="99" spans="2:2" x14ac:dyDescent="0.2">
      <c r="B99" s="29"/>
    </row>
    <row r="100" spans="2:2" x14ac:dyDescent="0.2">
      <c r="B100" s="29"/>
    </row>
    <row r="101" spans="2:2" x14ac:dyDescent="0.2">
      <c r="B101" s="29"/>
    </row>
    <row r="102" spans="2:2" x14ac:dyDescent="0.2">
      <c r="B102" s="29"/>
    </row>
    <row r="103" spans="2:2" x14ac:dyDescent="0.2">
      <c r="B103" s="29"/>
    </row>
    <row r="104" spans="2:2" x14ac:dyDescent="0.2">
      <c r="B104" s="29"/>
    </row>
    <row r="105" spans="2:2" x14ac:dyDescent="0.2">
      <c r="B105" s="29"/>
    </row>
    <row r="106" spans="2:2" x14ac:dyDescent="0.2">
      <c r="B106" s="29"/>
    </row>
    <row r="107" spans="2:2" x14ac:dyDescent="0.2">
      <c r="B107" s="29"/>
    </row>
    <row r="108" spans="2:2" x14ac:dyDescent="0.2">
      <c r="B108" s="29"/>
    </row>
    <row r="109" spans="2:2" x14ac:dyDescent="0.2">
      <c r="B109" s="29"/>
    </row>
    <row r="110" spans="2:2" x14ac:dyDescent="0.2">
      <c r="B110" s="29"/>
    </row>
    <row r="111" spans="2:2" x14ac:dyDescent="0.2">
      <c r="B111" s="29"/>
    </row>
    <row r="112" spans="2:2" x14ac:dyDescent="0.2">
      <c r="B112" s="29"/>
    </row>
    <row r="113" spans="2:2" x14ac:dyDescent="0.2">
      <c r="B113" s="29"/>
    </row>
    <row r="114" spans="2:2" x14ac:dyDescent="0.2">
      <c r="B114" s="29"/>
    </row>
    <row r="115" spans="2:2" x14ac:dyDescent="0.2">
      <c r="B115" s="29"/>
    </row>
    <row r="116" spans="2:2" x14ac:dyDescent="0.2">
      <c r="B116" s="29"/>
    </row>
    <row r="117" spans="2:2" x14ac:dyDescent="0.2">
      <c r="B117" s="29"/>
    </row>
    <row r="118" spans="2:2" x14ac:dyDescent="0.2">
      <c r="B118" s="29"/>
    </row>
    <row r="119" spans="2:2" x14ac:dyDescent="0.2">
      <c r="B119" s="29"/>
    </row>
    <row r="120" spans="2:2" x14ac:dyDescent="0.2">
      <c r="B120" s="29"/>
    </row>
    <row r="121" spans="2:2" x14ac:dyDescent="0.2">
      <c r="B121" s="29"/>
    </row>
    <row r="122" spans="2:2" x14ac:dyDescent="0.2">
      <c r="B122" s="29"/>
    </row>
    <row r="123" spans="2:2" x14ac:dyDescent="0.2">
      <c r="B123" s="29"/>
    </row>
    <row r="124" spans="2:2" x14ac:dyDescent="0.2">
      <c r="B124" s="29"/>
    </row>
    <row r="125" spans="2:2" x14ac:dyDescent="0.2">
      <c r="B125" s="29"/>
    </row>
    <row r="126" spans="2:2" x14ac:dyDescent="0.2">
      <c r="B126" s="29"/>
    </row>
    <row r="127" spans="2:2" x14ac:dyDescent="0.2">
      <c r="B127" s="29"/>
    </row>
    <row r="128" spans="2:2" x14ac:dyDescent="0.2">
      <c r="B128" s="29"/>
    </row>
    <row r="129" spans="2:2" x14ac:dyDescent="0.2">
      <c r="B129" s="29"/>
    </row>
    <row r="130" spans="2:2" x14ac:dyDescent="0.2">
      <c r="B130" s="29"/>
    </row>
    <row r="131" spans="2:2" x14ac:dyDescent="0.2">
      <c r="B131" s="29"/>
    </row>
    <row r="132" spans="2:2" x14ac:dyDescent="0.2">
      <c r="B132" s="29"/>
    </row>
    <row r="133" spans="2:2" x14ac:dyDescent="0.2">
      <c r="B133" s="29"/>
    </row>
    <row r="134" spans="2:2" x14ac:dyDescent="0.2">
      <c r="B134" s="29"/>
    </row>
    <row r="135" spans="2:2" x14ac:dyDescent="0.2">
      <c r="B135" s="29"/>
    </row>
    <row r="136" spans="2:2" x14ac:dyDescent="0.2">
      <c r="B136" s="29"/>
    </row>
    <row r="137" spans="2:2" x14ac:dyDescent="0.2">
      <c r="B137" s="29"/>
    </row>
    <row r="138" spans="2:2" x14ac:dyDescent="0.2">
      <c r="B138" s="29"/>
    </row>
    <row r="139" spans="2:2" x14ac:dyDescent="0.2">
      <c r="B139" s="29"/>
    </row>
    <row r="140" spans="2:2" x14ac:dyDescent="0.2">
      <c r="B140" s="29"/>
    </row>
    <row r="141" spans="2:2" x14ac:dyDescent="0.2">
      <c r="B141" s="29"/>
    </row>
    <row r="142" spans="2:2" x14ac:dyDescent="0.2">
      <c r="B142" s="29"/>
    </row>
    <row r="143" spans="2:2" x14ac:dyDescent="0.2">
      <c r="B143" s="29"/>
    </row>
    <row r="144" spans="2:2" x14ac:dyDescent="0.2">
      <c r="B144" s="29"/>
    </row>
    <row r="145" spans="2:2" x14ac:dyDescent="0.2">
      <c r="B145" s="29"/>
    </row>
    <row r="146" spans="2:2" x14ac:dyDescent="0.2">
      <c r="B146" s="29"/>
    </row>
    <row r="147" spans="2:2" x14ac:dyDescent="0.2">
      <c r="B147" s="29"/>
    </row>
    <row r="148" spans="2:2" x14ac:dyDescent="0.2">
      <c r="B148" s="29"/>
    </row>
    <row r="149" spans="2:2" x14ac:dyDescent="0.2">
      <c r="B149" s="29"/>
    </row>
    <row r="150" spans="2:2" x14ac:dyDescent="0.2">
      <c r="B150" s="29"/>
    </row>
    <row r="151" spans="2:2" x14ac:dyDescent="0.2">
      <c r="B151" s="29"/>
    </row>
    <row r="152" spans="2:2" x14ac:dyDescent="0.2">
      <c r="B152" s="29"/>
    </row>
    <row r="153" spans="2:2" x14ac:dyDescent="0.2">
      <c r="B153" s="29"/>
    </row>
    <row r="154" spans="2:2" x14ac:dyDescent="0.2">
      <c r="B154" s="29"/>
    </row>
    <row r="155" spans="2:2" x14ac:dyDescent="0.2">
      <c r="B155" s="29"/>
    </row>
    <row r="156" spans="2:2" x14ac:dyDescent="0.2">
      <c r="B156" s="29"/>
    </row>
    <row r="157" spans="2:2" x14ac:dyDescent="0.2">
      <c r="B157" s="29"/>
    </row>
    <row r="158" spans="2:2" x14ac:dyDescent="0.2">
      <c r="B158" s="29"/>
    </row>
    <row r="159" spans="2:2" x14ac:dyDescent="0.2">
      <c r="B159" s="29"/>
    </row>
    <row r="160" spans="2:2" x14ac:dyDescent="0.2">
      <c r="B160" s="29"/>
    </row>
    <row r="161" spans="2:2" x14ac:dyDescent="0.2">
      <c r="B161" s="29"/>
    </row>
    <row r="162" spans="2:2" x14ac:dyDescent="0.2">
      <c r="B162" s="29"/>
    </row>
    <row r="163" spans="2:2" x14ac:dyDescent="0.2">
      <c r="B163" s="29"/>
    </row>
    <row r="164" spans="2:2" x14ac:dyDescent="0.2">
      <c r="B164" s="29"/>
    </row>
    <row r="165" spans="2:2" x14ac:dyDescent="0.2">
      <c r="B165" s="29"/>
    </row>
    <row r="166" spans="2:2" x14ac:dyDescent="0.2">
      <c r="B166" s="29"/>
    </row>
    <row r="167" spans="2:2" x14ac:dyDescent="0.2">
      <c r="B167" s="29"/>
    </row>
    <row r="168" spans="2:2" x14ac:dyDescent="0.2">
      <c r="B168" s="29"/>
    </row>
    <row r="169" spans="2:2" x14ac:dyDescent="0.2">
      <c r="B169" s="29"/>
    </row>
    <row r="170" spans="2:2" x14ac:dyDescent="0.2">
      <c r="B170" s="29"/>
    </row>
    <row r="171" spans="2:2" x14ac:dyDescent="0.2">
      <c r="B171" s="29"/>
    </row>
    <row r="172" spans="2:2" x14ac:dyDescent="0.2">
      <c r="B172" s="29"/>
    </row>
    <row r="173" spans="2:2" x14ac:dyDescent="0.2">
      <c r="B173" s="29"/>
    </row>
    <row r="174" spans="2:2" x14ac:dyDescent="0.2">
      <c r="B174" s="29"/>
    </row>
    <row r="175" spans="2:2" x14ac:dyDescent="0.2">
      <c r="B175" s="29"/>
    </row>
    <row r="176" spans="2:2" x14ac:dyDescent="0.2">
      <c r="B176" s="29"/>
    </row>
    <row r="177" spans="2:2" x14ac:dyDescent="0.2">
      <c r="B177" s="29"/>
    </row>
    <row r="178" spans="2:2" x14ac:dyDescent="0.2">
      <c r="B178" s="29"/>
    </row>
    <row r="179" spans="2:2" x14ac:dyDescent="0.2">
      <c r="B179" s="29"/>
    </row>
    <row r="180" spans="2:2" x14ac:dyDescent="0.2">
      <c r="B180" s="29"/>
    </row>
    <row r="181" spans="2:2" x14ac:dyDescent="0.2">
      <c r="B181" s="29"/>
    </row>
    <row r="182" spans="2:2" x14ac:dyDescent="0.2">
      <c r="B182" s="29"/>
    </row>
    <row r="183" spans="2:2" x14ac:dyDescent="0.2">
      <c r="B183" s="29"/>
    </row>
    <row r="184" spans="2:2" x14ac:dyDescent="0.2">
      <c r="B184" s="29"/>
    </row>
    <row r="185" spans="2:2" x14ac:dyDescent="0.2">
      <c r="B185" s="29"/>
    </row>
    <row r="186" spans="2:2" x14ac:dyDescent="0.2">
      <c r="B186" s="29"/>
    </row>
    <row r="187" spans="2:2" x14ac:dyDescent="0.2">
      <c r="B187" s="29"/>
    </row>
    <row r="188" spans="2:2" x14ac:dyDescent="0.2">
      <c r="B188" s="29"/>
    </row>
    <row r="189" spans="2:2" x14ac:dyDescent="0.2">
      <c r="B189" s="29"/>
    </row>
    <row r="190" spans="2:2" x14ac:dyDescent="0.2">
      <c r="B190" s="29"/>
    </row>
    <row r="191" spans="2:2" x14ac:dyDescent="0.2">
      <c r="B191" s="29"/>
    </row>
    <row r="192" spans="2:2" x14ac:dyDescent="0.2">
      <c r="B192" s="29"/>
    </row>
    <row r="193" spans="2:2" x14ac:dyDescent="0.2">
      <c r="B193" s="29"/>
    </row>
    <row r="194" spans="2:2" x14ac:dyDescent="0.2">
      <c r="B194" s="29"/>
    </row>
    <row r="195" spans="2:2" x14ac:dyDescent="0.2">
      <c r="B195" s="29"/>
    </row>
    <row r="196" spans="2:2" x14ac:dyDescent="0.2">
      <c r="B196" s="29"/>
    </row>
    <row r="197" spans="2:2" x14ac:dyDescent="0.2">
      <c r="B197" s="29"/>
    </row>
    <row r="198" spans="2:2" x14ac:dyDescent="0.2">
      <c r="B198" s="29"/>
    </row>
    <row r="199" spans="2:2" x14ac:dyDescent="0.2">
      <c r="B199" s="29"/>
    </row>
    <row r="200" spans="2:2" x14ac:dyDescent="0.2">
      <c r="B200" s="29"/>
    </row>
    <row r="201" spans="2:2" x14ac:dyDescent="0.2">
      <c r="B201" s="29"/>
    </row>
    <row r="202" spans="2:2" x14ac:dyDescent="0.2">
      <c r="B202" s="29"/>
    </row>
    <row r="203" spans="2:2" x14ac:dyDescent="0.2">
      <c r="B203" s="29"/>
    </row>
    <row r="204" spans="2:2" x14ac:dyDescent="0.2">
      <c r="B204" s="29"/>
    </row>
    <row r="205" spans="2:2" x14ac:dyDescent="0.2">
      <c r="B205" s="29"/>
    </row>
    <row r="206" spans="2:2" x14ac:dyDescent="0.2">
      <c r="B206" s="29"/>
    </row>
    <row r="207" spans="2:2" x14ac:dyDescent="0.2">
      <c r="B207" s="29"/>
    </row>
    <row r="208" spans="2:2" x14ac:dyDescent="0.2">
      <c r="B208" s="29"/>
    </row>
    <row r="209" spans="2:2" x14ac:dyDescent="0.2">
      <c r="B209" s="29"/>
    </row>
    <row r="210" spans="2:2" x14ac:dyDescent="0.2">
      <c r="B210" s="29"/>
    </row>
    <row r="211" spans="2:2" x14ac:dyDescent="0.2">
      <c r="B211" s="29"/>
    </row>
    <row r="212" spans="2:2" x14ac:dyDescent="0.2">
      <c r="B212" s="29"/>
    </row>
    <row r="213" spans="2:2" x14ac:dyDescent="0.2">
      <c r="B213" s="29"/>
    </row>
    <row r="214" spans="2:2" x14ac:dyDescent="0.2">
      <c r="B214" s="29"/>
    </row>
    <row r="215" spans="2:2" x14ac:dyDescent="0.2">
      <c r="B215" s="29"/>
    </row>
    <row r="216" spans="2:2" x14ac:dyDescent="0.2">
      <c r="B216" s="29"/>
    </row>
    <row r="217" spans="2:2" x14ac:dyDescent="0.2">
      <c r="B217" s="29"/>
    </row>
    <row r="218" spans="2:2" x14ac:dyDescent="0.2">
      <c r="B218" s="29"/>
    </row>
    <row r="219" spans="2:2" x14ac:dyDescent="0.2">
      <c r="B219" s="29"/>
    </row>
    <row r="220" spans="2:2" x14ac:dyDescent="0.2">
      <c r="B220" s="29"/>
    </row>
    <row r="221" spans="2:2" x14ac:dyDescent="0.2">
      <c r="B221" s="29"/>
    </row>
    <row r="222" spans="2:2" x14ac:dyDescent="0.2">
      <c r="B222" s="29"/>
    </row>
    <row r="223" spans="2:2" x14ac:dyDescent="0.2">
      <c r="B223" s="29"/>
    </row>
    <row r="224" spans="2:2" x14ac:dyDescent="0.2">
      <c r="B224" s="29"/>
    </row>
    <row r="225" spans="2:2" x14ac:dyDescent="0.2">
      <c r="B225" s="29"/>
    </row>
    <row r="226" spans="2:2" x14ac:dyDescent="0.2">
      <c r="B226" s="29"/>
    </row>
    <row r="227" spans="2:2" x14ac:dyDescent="0.2">
      <c r="B227" s="29"/>
    </row>
    <row r="228" spans="2:2" x14ac:dyDescent="0.2">
      <c r="B228" s="29"/>
    </row>
    <row r="229" spans="2:2" x14ac:dyDescent="0.2">
      <c r="B229" s="29"/>
    </row>
    <row r="230" spans="2:2" x14ac:dyDescent="0.2">
      <c r="B230" s="29"/>
    </row>
    <row r="231" spans="2:2" x14ac:dyDescent="0.2">
      <c r="B231" s="29"/>
    </row>
    <row r="232" spans="2:2" x14ac:dyDescent="0.2">
      <c r="B232" s="29"/>
    </row>
    <row r="233" spans="2:2" x14ac:dyDescent="0.2">
      <c r="B233" s="29"/>
    </row>
    <row r="234" spans="2:2" x14ac:dyDescent="0.2">
      <c r="B234" s="29"/>
    </row>
    <row r="235" spans="2:2" x14ac:dyDescent="0.2">
      <c r="B235" s="29"/>
    </row>
    <row r="236" spans="2:2" x14ac:dyDescent="0.2">
      <c r="B236" s="29"/>
    </row>
    <row r="237" spans="2:2" x14ac:dyDescent="0.2">
      <c r="B237" s="29"/>
    </row>
    <row r="238" spans="2:2" x14ac:dyDescent="0.2">
      <c r="B238" s="29"/>
    </row>
    <row r="239" spans="2:2" x14ac:dyDescent="0.2">
      <c r="B239" s="29"/>
    </row>
    <row r="240" spans="2:2" x14ac:dyDescent="0.2">
      <c r="B240" s="29"/>
    </row>
    <row r="241" spans="2:2" x14ac:dyDescent="0.2">
      <c r="B241" s="29"/>
    </row>
    <row r="242" spans="2:2" x14ac:dyDescent="0.2">
      <c r="B242" s="29"/>
    </row>
    <row r="243" spans="2:2" x14ac:dyDescent="0.2">
      <c r="B243" s="29"/>
    </row>
    <row r="244" spans="2:2" x14ac:dyDescent="0.2">
      <c r="B244" s="29"/>
    </row>
    <row r="245" spans="2:2" x14ac:dyDescent="0.2">
      <c r="B245" s="29"/>
    </row>
    <row r="246" spans="2:2" x14ac:dyDescent="0.2">
      <c r="B246" s="29"/>
    </row>
    <row r="247" spans="2:2" x14ac:dyDescent="0.2">
      <c r="B247" s="29"/>
    </row>
    <row r="248" spans="2:2" x14ac:dyDescent="0.2">
      <c r="B248" s="29"/>
    </row>
    <row r="249" spans="2:2" x14ac:dyDescent="0.2">
      <c r="B249" s="29"/>
    </row>
    <row r="250" spans="2:2" x14ac:dyDescent="0.2">
      <c r="B250" s="29"/>
    </row>
    <row r="251" spans="2:2" x14ac:dyDescent="0.2">
      <c r="B251" s="29"/>
    </row>
    <row r="252" spans="2:2" x14ac:dyDescent="0.2">
      <c r="B252" s="29"/>
    </row>
    <row r="253" spans="2:2" x14ac:dyDescent="0.2">
      <c r="B253" s="29"/>
    </row>
    <row r="254" spans="2:2" x14ac:dyDescent="0.2">
      <c r="B254" s="29"/>
    </row>
    <row r="255" spans="2:2" x14ac:dyDescent="0.2">
      <c r="B255" s="29"/>
    </row>
    <row r="256" spans="2:2" x14ac:dyDescent="0.2">
      <c r="B256" s="29"/>
    </row>
    <row r="257" spans="2:2" x14ac:dyDescent="0.2">
      <c r="B257" s="29"/>
    </row>
    <row r="258" spans="2:2" x14ac:dyDescent="0.2">
      <c r="B258" s="29"/>
    </row>
    <row r="259" spans="2:2" x14ac:dyDescent="0.2">
      <c r="B259" s="29"/>
    </row>
    <row r="260" spans="2:2" x14ac:dyDescent="0.2">
      <c r="B260" s="29"/>
    </row>
    <row r="261" spans="2:2" x14ac:dyDescent="0.2">
      <c r="B261" s="29"/>
    </row>
    <row r="262" spans="2:2" x14ac:dyDescent="0.2">
      <c r="B262" s="29"/>
    </row>
    <row r="263" spans="2:2" x14ac:dyDescent="0.2">
      <c r="B263" s="29"/>
    </row>
    <row r="264" spans="2:2" x14ac:dyDescent="0.2">
      <c r="B264" s="29"/>
    </row>
    <row r="265" spans="2:2" x14ac:dyDescent="0.2">
      <c r="B265" s="29"/>
    </row>
    <row r="266" spans="2:2" x14ac:dyDescent="0.2">
      <c r="B266" s="29"/>
    </row>
    <row r="267" spans="2:2" x14ac:dyDescent="0.2">
      <c r="B267" s="29"/>
    </row>
    <row r="268" spans="2:2" x14ac:dyDescent="0.2">
      <c r="B268" s="29"/>
    </row>
    <row r="269" spans="2:2" x14ac:dyDescent="0.2">
      <c r="B269" s="29"/>
    </row>
    <row r="270" spans="2:2" x14ac:dyDescent="0.2">
      <c r="B270" s="29"/>
    </row>
    <row r="271" spans="2:2" x14ac:dyDescent="0.2">
      <c r="B271" s="29"/>
    </row>
    <row r="272" spans="2:2" x14ac:dyDescent="0.2">
      <c r="B272" s="29"/>
    </row>
    <row r="273" spans="2:2" x14ac:dyDescent="0.2">
      <c r="B273" s="29"/>
    </row>
    <row r="274" spans="2:2" x14ac:dyDescent="0.2">
      <c r="B274" s="29"/>
    </row>
    <row r="275" spans="2:2" x14ac:dyDescent="0.2">
      <c r="B275" s="29"/>
    </row>
    <row r="276" spans="2:2" x14ac:dyDescent="0.2">
      <c r="B276" s="29"/>
    </row>
    <row r="277" spans="2:2" x14ac:dyDescent="0.2">
      <c r="B277" s="29"/>
    </row>
    <row r="278" spans="2:2" x14ac:dyDescent="0.2">
      <c r="B278" s="29"/>
    </row>
    <row r="279" spans="2:2" x14ac:dyDescent="0.2">
      <c r="B279" s="29"/>
    </row>
    <row r="280" spans="2:2" x14ac:dyDescent="0.2">
      <c r="B280" s="29"/>
    </row>
    <row r="281" spans="2:2" x14ac:dyDescent="0.2">
      <c r="B281" s="29"/>
    </row>
    <row r="282" spans="2:2" x14ac:dyDescent="0.2">
      <c r="B282" s="29"/>
    </row>
    <row r="283" spans="2:2" x14ac:dyDescent="0.2">
      <c r="B283" s="29"/>
    </row>
    <row r="284" spans="2:2" x14ac:dyDescent="0.2">
      <c r="B284" s="29"/>
    </row>
    <row r="285" spans="2:2" x14ac:dyDescent="0.2">
      <c r="B285" s="29"/>
    </row>
    <row r="286" spans="2:2" x14ac:dyDescent="0.2">
      <c r="B286" s="29"/>
    </row>
    <row r="287" spans="2:2" x14ac:dyDescent="0.2">
      <c r="B287" s="29"/>
    </row>
    <row r="288" spans="2:2" x14ac:dyDescent="0.2">
      <c r="B288" s="29"/>
    </row>
    <row r="289" spans="2:2" x14ac:dyDescent="0.2">
      <c r="B289" s="29"/>
    </row>
    <row r="290" spans="2:2" x14ac:dyDescent="0.2">
      <c r="B290" s="29"/>
    </row>
    <row r="291" spans="2:2" x14ac:dyDescent="0.2">
      <c r="B291" s="29"/>
    </row>
    <row r="292" spans="2:2" x14ac:dyDescent="0.2">
      <c r="B292" s="29"/>
    </row>
    <row r="293" spans="2:2" x14ac:dyDescent="0.2">
      <c r="B293" s="29"/>
    </row>
    <row r="294" spans="2:2" x14ac:dyDescent="0.2">
      <c r="B294" s="29"/>
    </row>
    <row r="295" spans="2:2" x14ac:dyDescent="0.2">
      <c r="B295" s="29"/>
    </row>
    <row r="296" spans="2:2" x14ac:dyDescent="0.2">
      <c r="B296" s="29"/>
    </row>
    <row r="297" spans="2:2" x14ac:dyDescent="0.2">
      <c r="B297" s="29"/>
    </row>
    <row r="298" spans="2:2" x14ac:dyDescent="0.2">
      <c r="B298" s="29"/>
    </row>
    <row r="299" spans="2:2" x14ac:dyDescent="0.2">
      <c r="B299" s="29"/>
    </row>
    <row r="300" spans="2:2" x14ac:dyDescent="0.2">
      <c r="B300" s="29"/>
    </row>
    <row r="301" spans="2:2" x14ac:dyDescent="0.2">
      <c r="B301" s="29"/>
    </row>
    <row r="302" spans="2:2" x14ac:dyDescent="0.2">
      <c r="B302" s="29"/>
    </row>
    <row r="303" spans="2:2" x14ac:dyDescent="0.2">
      <c r="B303" s="29"/>
    </row>
    <row r="304" spans="2:2" x14ac:dyDescent="0.2">
      <c r="B304" s="29"/>
    </row>
    <row r="305" spans="2:2" x14ac:dyDescent="0.2">
      <c r="B305" s="29"/>
    </row>
    <row r="306" spans="2:2" x14ac:dyDescent="0.2">
      <c r="B306" s="29"/>
    </row>
    <row r="307" spans="2:2" x14ac:dyDescent="0.2">
      <c r="B307" s="29"/>
    </row>
    <row r="308" spans="2:2" x14ac:dyDescent="0.2">
      <c r="B308" s="29"/>
    </row>
    <row r="309" spans="2:2" x14ac:dyDescent="0.2">
      <c r="B309" s="29"/>
    </row>
    <row r="310" spans="2:2" x14ac:dyDescent="0.2">
      <c r="B310" s="29"/>
    </row>
    <row r="311" spans="2:2" x14ac:dyDescent="0.2">
      <c r="B311" s="29"/>
    </row>
    <row r="312" spans="2:2" x14ac:dyDescent="0.2">
      <c r="B312" s="29"/>
    </row>
    <row r="313" spans="2:2" x14ac:dyDescent="0.2">
      <c r="B313" s="29"/>
    </row>
    <row r="314" spans="2:2" x14ac:dyDescent="0.2">
      <c r="B314" s="29"/>
    </row>
    <row r="315" spans="2:2" x14ac:dyDescent="0.2">
      <c r="B315" s="29"/>
    </row>
    <row r="316" spans="2:2" x14ac:dyDescent="0.2">
      <c r="B316" s="29"/>
    </row>
    <row r="317" spans="2:2" x14ac:dyDescent="0.2">
      <c r="B317" s="29"/>
    </row>
    <row r="318" spans="2:2" x14ac:dyDescent="0.2">
      <c r="B318" s="29"/>
    </row>
    <row r="319" spans="2:2" x14ac:dyDescent="0.2">
      <c r="B319" s="29"/>
    </row>
    <row r="320" spans="2:2" x14ac:dyDescent="0.2">
      <c r="B320" s="29"/>
    </row>
    <row r="321" spans="2:2" x14ac:dyDescent="0.2">
      <c r="B321" s="29"/>
    </row>
    <row r="322" spans="2:2" x14ac:dyDescent="0.2">
      <c r="B322" s="29"/>
    </row>
    <row r="323" spans="2:2" x14ac:dyDescent="0.2">
      <c r="B323" s="29"/>
    </row>
    <row r="324" spans="2:2" x14ac:dyDescent="0.2">
      <c r="B324" s="29"/>
    </row>
    <row r="325" spans="2:2" x14ac:dyDescent="0.2">
      <c r="B325" s="29"/>
    </row>
    <row r="326" spans="2:2" x14ac:dyDescent="0.2">
      <c r="B326" s="29"/>
    </row>
    <row r="327" spans="2:2" x14ac:dyDescent="0.2">
      <c r="B327" s="29"/>
    </row>
    <row r="328" spans="2:2" x14ac:dyDescent="0.2">
      <c r="B328" s="29"/>
    </row>
    <row r="329" spans="2:2" x14ac:dyDescent="0.2">
      <c r="B329" s="29"/>
    </row>
    <row r="330" spans="2:2" x14ac:dyDescent="0.2">
      <c r="B330" s="29"/>
    </row>
    <row r="331" spans="2:2" x14ac:dyDescent="0.2">
      <c r="B331" s="29"/>
    </row>
    <row r="332" spans="2:2" x14ac:dyDescent="0.2">
      <c r="B332" s="29"/>
    </row>
    <row r="333" spans="2:2" x14ac:dyDescent="0.2">
      <c r="B333" s="29"/>
    </row>
    <row r="334" spans="2:2" x14ac:dyDescent="0.2">
      <c r="B334" s="29"/>
    </row>
    <row r="335" spans="2:2" x14ac:dyDescent="0.2">
      <c r="B335" s="29"/>
    </row>
    <row r="336" spans="2:2" x14ac:dyDescent="0.2">
      <c r="B336" s="29"/>
    </row>
    <row r="337" spans="2:2" x14ac:dyDescent="0.2">
      <c r="B337" s="29"/>
    </row>
    <row r="338" spans="2:2" x14ac:dyDescent="0.2">
      <c r="B338" s="29"/>
    </row>
    <row r="339" spans="2:2" x14ac:dyDescent="0.2">
      <c r="B339" s="29"/>
    </row>
    <row r="340" spans="2:2" x14ac:dyDescent="0.2">
      <c r="B340" s="29"/>
    </row>
    <row r="341" spans="2:2" x14ac:dyDescent="0.2">
      <c r="B341" s="29"/>
    </row>
    <row r="342" spans="2:2" x14ac:dyDescent="0.2">
      <c r="B342" s="29"/>
    </row>
    <row r="343" spans="2:2" x14ac:dyDescent="0.2">
      <c r="B343" s="29"/>
    </row>
    <row r="344" spans="2:2" x14ac:dyDescent="0.2">
      <c r="B344" s="29"/>
    </row>
    <row r="345" spans="2:2" x14ac:dyDescent="0.2">
      <c r="B345" s="29"/>
    </row>
    <row r="346" spans="2:2" x14ac:dyDescent="0.2">
      <c r="B346" s="29"/>
    </row>
    <row r="347" spans="2:2" x14ac:dyDescent="0.2">
      <c r="B347" s="29"/>
    </row>
    <row r="348" spans="2:2" x14ac:dyDescent="0.2">
      <c r="B348" s="29"/>
    </row>
    <row r="349" spans="2:2" x14ac:dyDescent="0.2">
      <c r="B349" s="29"/>
    </row>
    <row r="350" spans="2:2" x14ac:dyDescent="0.2">
      <c r="B350" s="29"/>
    </row>
    <row r="351" spans="2:2" x14ac:dyDescent="0.2">
      <c r="B351" s="29"/>
    </row>
    <row r="352" spans="2:2" x14ac:dyDescent="0.2">
      <c r="B352" s="29"/>
    </row>
    <row r="353" spans="2:2" x14ac:dyDescent="0.2">
      <c r="B353" s="29"/>
    </row>
    <row r="354" spans="2:2" x14ac:dyDescent="0.2">
      <c r="B354" s="29"/>
    </row>
    <row r="355" spans="2:2" x14ac:dyDescent="0.2">
      <c r="B355" s="29"/>
    </row>
    <row r="356" spans="2:2" x14ac:dyDescent="0.2">
      <c r="B356" s="29"/>
    </row>
    <row r="357" spans="2:2" x14ac:dyDescent="0.2">
      <c r="B357" s="29"/>
    </row>
    <row r="358" spans="2:2" x14ac:dyDescent="0.2">
      <c r="B358" s="29"/>
    </row>
    <row r="359" spans="2:2" x14ac:dyDescent="0.2">
      <c r="B359" s="29"/>
    </row>
    <row r="360" spans="2:2" x14ac:dyDescent="0.2">
      <c r="B360" s="29"/>
    </row>
    <row r="361" spans="2:2" x14ac:dyDescent="0.2">
      <c r="B361" s="29"/>
    </row>
    <row r="362" spans="2:2" x14ac:dyDescent="0.2">
      <c r="B362" s="29"/>
    </row>
    <row r="363" spans="2:2" x14ac:dyDescent="0.2">
      <c r="B363" s="29"/>
    </row>
    <row r="364" spans="2:2" x14ac:dyDescent="0.2">
      <c r="B364" s="29"/>
    </row>
    <row r="365" spans="2:2" x14ac:dyDescent="0.2">
      <c r="B365" s="29"/>
    </row>
    <row r="366" spans="2:2" x14ac:dyDescent="0.2">
      <c r="B366" s="29"/>
    </row>
    <row r="367" spans="2:2" x14ac:dyDescent="0.2">
      <c r="B367" s="29"/>
    </row>
    <row r="368" spans="2:2" x14ac:dyDescent="0.2">
      <c r="B368" s="29"/>
    </row>
    <row r="369" spans="2:2" x14ac:dyDescent="0.2">
      <c r="B369" s="29"/>
    </row>
    <row r="370" spans="2:2" x14ac:dyDescent="0.2">
      <c r="B370" s="29"/>
    </row>
    <row r="371" spans="2:2" x14ac:dyDescent="0.2">
      <c r="B371" s="29"/>
    </row>
    <row r="372" spans="2:2" x14ac:dyDescent="0.2">
      <c r="B372" s="29"/>
    </row>
    <row r="373" spans="2:2" x14ac:dyDescent="0.2">
      <c r="B373" s="29"/>
    </row>
    <row r="374" spans="2:2" x14ac:dyDescent="0.2">
      <c r="B374" s="29"/>
    </row>
    <row r="375" spans="2:2" x14ac:dyDescent="0.2">
      <c r="B375" s="29"/>
    </row>
    <row r="376" spans="2:2" x14ac:dyDescent="0.2">
      <c r="B376" s="29"/>
    </row>
    <row r="377" spans="2:2" x14ac:dyDescent="0.2">
      <c r="B377" s="29"/>
    </row>
    <row r="378" spans="2:2" x14ac:dyDescent="0.2">
      <c r="B378" s="29"/>
    </row>
    <row r="379" spans="2:2" x14ac:dyDescent="0.2">
      <c r="B379" s="29"/>
    </row>
    <row r="380" spans="2:2" x14ac:dyDescent="0.2">
      <c r="B380" s="29"/>
    </row>
    <row r="381" spans="2:2" x14ac:dyDescent="0.2">
      <c r="B381" s="29"/>
    </row>
    <row r="382" spans="2:2" x14ac:dyDescent="0.2">
      <c r="B382" s="29"/>
    </row>
    <row r="383" spans="2:2" x14ac:dyDescent="0.2">
      <c r="B383" s="29"/>
    </row>
    <row r="384" spans="2:2" x14ac:dyDescent="0.2">
      <c r="B384" s="29"/>
    </row>
    <row r="385" spans="2:2" x14ac:dyDescent="0.2">
      <c r="B385" s="29"/>
    </row>
    <row r="386" spans="2:2" x14ac:dyDescent="0.2">
      <c r="B386" s="29"/>
    </row>
    <row r="387" spans="2:2" x14ac:dyDescent="0.2">
      <c r="B387" s="29"/>
    </row>
    <row r="388" spans="2:2" x14ac:dyDescent="0.2">
      <c r="B388" s="29"/>
    </row>
    <row r="389" spans="2:2" x14ac:dyDescent="0.2">
      <c r="B389" s="29"/>
    </row>
    <row r="390" spans="2:2" x14ac:dyDescent="0.2">
      <c r="B390" s="29"/>
    </row>
    <row r="391" spans="2:2" x14ac:dyDescent="0.2">
      <c r="B391" s="29"/>
    </row>
    <row r="392" spans="2:2" x14ac:dyDescent="0.2">
      <c r="B392" s="29"/>
    </row>
    <row r="393" spans="2:2" x14ac:dyDescent="0.2">
      <c r="B393" s="29"/>
    </row>
    <row r="394" spans="2:2" x14ac:dyDescent="0.2">
      <c r="B394" s="29"/>
    </row>
    <row r="395" spans="2:2" x14ac:dyDescent="0.2">
      <c r="B395" s="29"/>
    </row>
    <row r="396" spans="2:2" x14ac:dyDescent="0.2">
      <c r="B396" s="29"/>
    </row>
    <row r="397" spans="2:2" x14ac:dyDescent="0.2">
      <c r="B397" s="29"/>
    </row>
    <row r="398" spans="2:2" x14ac:dyDescent="0.2">
      <c r="B398" s="29"/>
    </row>
    <row r="399" spans="2:2" x14ac:dyDescent="0.2">
      <c r="B399" s="29"/>
    </row>
    <row r="400" spans="2:2" x14ac:dyDescent="0.2">
      <c r="B400" s="29"/>
    </row>
    <row r="401" spans="2:2" x14ac:dyDescent="0.2">
      <c r="B401" s="29"/>
    </row>
    <row r="402" spans="2:2" x14ac:dyDescent="0.2">
      <c r="B402" s="29"/>
    </row>
    <row r="403" spans="2:2" x14ac:dyDescent="0.2">
      <c r="B403" s="29"/>
    </row>
    <row r="404" spans="2:2" x14ac:dyDescent="0.2">
      <c r="B404" s="29"/>
    </row>
    <row r="405" spans="2:2" x14ac:dyDescent="0.2">
      <c r="B405" s="29"/>
    </row>
    <row r="406" spans="2:2" x14ac:dyDescent="0.2">
      <c r="B406" s="29"/>
    </row>
    <row r="407" spans="2:2" x14ac:dyDescent="0.2">
      <c r="B407" s="29"/>
    </row>
    <row r="408" spans="2:2" x14ac:dyDescent="0.2">
      <c r="B408" s="29"/>
    </row>
    <row r="409" spans="2:2" x14ac:dyDescent="0.2">
      <c r="B409" s="29"/>
    </row>
    <row r="410" spans="2:2" x14ac:dyDescent="0.2">
      <c r="B410" s="29"/>
    </row>
    <row r="411" spans="2:2" x14ac:dyDescent="0.2">
      <c r="B411" s="29"/>
    </row>
    <row r="412" spans="2:2" x14ac:dyDescent="0.2">
      <c r="B412" s="29"/>
    </row>
    <row r="413" spans="2:2" x14ac:dyDescent="0.2">
      <c r="B413" s="29"/>
    </row>
    <row r="414" spans="2:2" x14ac:dyDescent="0.2">
      <c r="B414" s="29"/>
    </row>
    <row r="415" spans="2:2" x14ac:dyDescent="0.2">
      <c r="B415" s="29"/>
    </row>
    <row r="416" spans="2:2" x14ac:dyDescent="0.2">
      <c r="B416" s="29"/>
    </row>
    <row r="417" spans="2:2" x14ac:dyDescent="0.2">
      <c r="B417" s="29"/>
    </row>
    <row r="418" spans="2:2" x14ac:dyDescent="0.2">
      <c r="B418" s="29"/>
    </row>
    <row r="419" spans="2:2" x14ac:dyDescent="0.2">
      <c r="B419" s="29"/>
    </row>
    <row r="420" spans="2:2" x14ac:dyDescent="0.2">
      <c r="B420" s="29"/>
    </row>
    <row r="421" spans="2:2" x14ac:dyDescent="0.2">
      <c r="B421" s="29"/>
    </row>
    <row r="422" spans="2:2" x14ac:dyDescent="0.2">
      <c r="B422" s="29"/>
    </row>
    <row r="423" spans="2:2" x14ac:dyDescent="0.2">
      <c r="B423" s="29"/>
    </row>
    <row r="424" spans="2:2" x14ac:dyDescent="0.2">
      <c r="B424" s="29"/>
    </row>
    <row r="425" spans="2:2" x14ac:dyDescent="0.2">
      <c r="B425" s="29"/>
    </row>
    <row r="426" spans="2:2" x14ac:dyDescent="0.2">
      <c r="B426" s="29"/>
    </row>
    <row r="427" spans="2:2" x14ac:dyDescent="0.2">
      <c r="B427" s="29"/>
    </row>
    <row r="428" spans="2:2" x14ac:dyDescent="0.2">
      <c r="B428" s="29"/>
    </row>
    <row r="429" spans="2:2" x14ac:dyDescent="0.2">
      <c r="B429" s="29"/>
    </row>
    <row r="430" spans="2:2" x14ac:dyDescent="0.2">
      <c r="B430" s="29"/>
    </row>
    <row r="431" spans="2:2" x14ac:dyDescent="0.2">
      <c r="B431" s="29"/>
    </row>
    <row r="432" spans="2:2" x14ac:dyDescent="0.2">
      <c r="B432" s="29"/>
    </row>
    <row r="433" spans="2:2" x14ac:dyDescent="0.2">
      <c r="B433" s="29"/>
    </row>
    <row r="434" spans="2:2" x14ac:dyDescent="0.2">
      <c r="B434" s="29"/>
    </row>
    <row r="435" spans="2:2" x14ac:dyDescent="0.2">
      <c r="B435" s="29"/>
    </row>
    <row r="436" spans="2:2" x14ac:dyDescent="0.2">
      <c r="B436" s="29"/>
    </row>
    <row r="437" spans="2:2" x14ac:dyDescent="0.2">
      <c r="B437" s="29"/>
    </row>
    <row r="438" spans="2:2" x14ac:dyDescent="0.2">
      <c r="B438" s="29"/>
    </row>
    <row r="439" spans="2:2" x14ac:dyDescent="0.2">
      <c r="B439" s="29"/>
    </row>
    <row r="440" spans="2:2" x14ac:dyDescent="0.2">
      <c r="B440" s="29"/>
    </row>
    <row r="441" spans="2:2" x14ac:dyDescent="0.2">
      <c r="B441" s="29"/>
    </row>
    <row r="442" spans="2:2" x14ac:dyDescent="0.2">
      <c r="B442" s="29"/>
    </row>
    <row r="443" spans="2:2" x14ac:dyDescent="0.2">
      <c r="B443" s="29"/>
    </row>
    <row r="444" spans="2:2" x14ac:dyDescent="0.2">
      <c r="B444" s="29"/>
    </row>
    <row r="445" spans="2:2" x14ac:dyDescent="0.2">
      <c r="B445" s="29"/>
    </row>
    <row r="446" spans="2:2" x14ac:dyDescent="0.2">
      <c r="B446" s="29"/>
    </row>
    <row r="447" spans="2:2" x14ac:dyDescent="0.2">
      <c r="B447" s="29"/>
    </row>
    <row r="448" spans="2:2" x14ac:dyDescent="0.2">
      <c r="B448" s="29"/>
    </row>
    <row r="449" spans="2:2" x14ac:dyDescent="0.2">
      <c r="B449" s="29"/>
    </row>
    <row r="450" spans="2:2" x14ac:dyDescent="0.2">
      <c r="B450" s="29"/>
    </row>
    <row r="451" spans="2:2" x14ac:dyDescent="0.2">
      <c r="B451" s="29"/>
    </row>
    <row r="452" spans="2:2" x14ac:dyDescent="0.2">
      <c r="B452" s="29"/>
    </row>
    <row r="453" spans="2:2" x14ac:dyDescent="0.2">
      <c r="B453" s="29"/>
    </row>
    <row r="454" spans="2:2" x14ac:dyDescent="0.2">
      <c r="B454" s="29"/>
    </row>
    <row r="455" spans="2:2" x14ac:dyDescent="0.2">
      <c r="B455" s="29"/>
    </row>
    <row r="456" spans="2:2" x14ac:dyDescent="0.2">
      <c r="B456" s="29"/>
    </row>
    <row r="457" spans="2:2" x14ac:dyDescent="0.2">
      <c r="B457" s="29"/>
    </row>
    <row r="458" spans="2:2" x14ac:dyDescent="0.2">
      <c r="B458" s="29"/>
    </row>
    <row r="459" spans="2:2" x14ac:dyDescent="0.2">
      <c r="B459" s="29"/>
    </row>
    <row r="460" spans="2:2" x14ac:dyDescent="0.2">
      <c r="B460" s="29"/>
    </row>
    <row r="461" spans="2:2" x14ac:dyDescent="0.2">
      <c r="B461" s="29"/>
    </row>
    <row r="462" spans="2:2" x14ac:dyDescent="0.2">
      <c r="B462" s="29"/>
    </row>
    <row r="463" spans="2:2" x14ac:dyDescent="0.2">
      <c r="B463" s="29"/>
    </row>
    <row r="464" spans="2:2" x14ac:dyDescent="0.2">
      <c r="B464" s="29"/>
    </row>
    <row r="465" spans="2:2" x14ac:dyDescent="0.2">
      <c r="B465" s="29"/>
    </row>
    <row r="466" spans="2:2" x14ac:dyDescent="0.2">
      <c r="B466" s="29"/>
    </row>
    <row r="467" spans="2:2" x14ac:dyDescent="0.2">
      <c r="B467" s="29"/>
    </row>
    <row r="468" spans="2:2" x14ac:dyDescent="0.2">
      <c r="B468" s="29"/>
    </row>
    <row r="469" spans="2:2" x14ac:dyDescent="0.2">
      <c r="B469" s="29"/>
    </row>
    <row r="470" spans="2:2" x14ac:dyDescent="0.2">
      <c r="B470" s="29"/>
    </row>
    <row r="471" spans="2:2" x14ac:dyDescent="0.2">
      <c r="B471" s="29"/>
    </row>
    <row r="472" spans="2:2" x14ac:dyDescent="0.2">
      <c r="B472" s="29"/>
    </row>
    <row r="473" spans="2:2" x14ac:dyDescent="0.2">
      <c r="B473" s="29"/>
    </row>
    <row r="474" spans="2:2" x14ac:dyDescent="0.2">
      <c r="B474" s="29"/>
    </row>
    <row r="475" spans="2:2" x14ac:dyDescent="0.2">
      <c r="B475" s="29"/>
    </row>
    <row r="476" spans="2:2" x14ac:dyDescent="0.2">
      <c r="B476" s="29"/>
    </row>
    <row r="477" spans="2:2" x14ac:dyDescent="0.2">
      <c r="B477" s="29"/>
    </row>
    <row r="478" spans="2:2" x14ac:dyDescent="0.2">
      <c r="B478" s="29"/>
    </row>
    <row r="479" spans="2:2" x14ac:dyDescent="0.2">
      <c r="B479" s="29"/>
    </row>
    <row r="480" spans="2:2" x14ac:dyDescent="0.2">
      <c r="B480" s="29"/>
    </row>
    <row r="481" spans="2:2" x14ac:dyDescent="0.2">
      <c r="B481" s="29"/>
    </row>
    <row r="482" spans="2:2" x14ac:dyDescent="0.2">
      <c r="B482" s="29"/>
    </row>
    <row r="483" spans="2:2" x14ac:dyDescent="0.2">
      <c r="B483" s="29"/>
    </row>
    <row r="484" spans="2:2" x14ac:dyDescent="0.2">
      <c r="B484" s="29"/>
    </row>
    <row r="485" spans="2:2" x14ac:dyDescent="0.2">
      <c r="B485" s="29"/>
    </row>
    <row r="486" spans="2:2" x14ac:dyDescent="0.2">
      <c r="B486" s="29"/>
    </row>
    <row r="487" spans="2:2" x14ac:dyDescent="0.2">
      <c r="B487" s="29"/>
    </row>
    <row r="488" spans="2:2" x14ac:dyDescent="0.2">
      <c r="B488" s="29"/>
    </row>
    <row r="489" spans="2:2" x14ac:dyDescent="0.2">
      <c r="B489" s="29"/>
    </row>
    <row r="490" spans="2:2" x14ac:dyDescent="0.2">
      <c r="B490" s="29"/>
    </row>
    <row r="491" spans="2:2" x14ac:dyDescent="0.2">
      <c r="B491" s="29"/>
    </row>
    <row r="492" spans="2:2" x14ac:dyDescent="0.2">
      <c r="B492" s="29"/>
    </row>
    <row r="493" spans="2:2" x14ac:dyDescent="0.2">
      <c r="B493" s="29"/>
    </row>
    <row r="494" spans="2:2" x14ac:dyDescent="0.2">
      <c r="B494" s="29"/>
    </row>
    <row r="495" spans="2:2" x14ac:dyDescent="0.2">
      <c r="B495" s="29"/>
    </row>
    <row r="496" spans="2:2" x14ac:dyDescent="0.2">
      <c r="B496" s="29"/>
    </row>
    <row r="497" spans="2:2" x14ac:dyDescent="0.2">
      <c r="B497" s="29"/>
    </row>
    <row r="498" spans="2:2" x14ac:dyDescent="0.2">
      <c r="B498" s="29"/>
    </row>
    <row r="499" spans="2:2" x14ac:dyDescent="0.2">
      <c r="B499" s="29"/>
    </row>
    <row r="500" spans="2:2" x14ac:dyDescent="0.2">
      <c r="B500" s="29"/>
    </row>
    <row r="501" spans="2:2" x14ac:dyDescent="0.2">
      <c r="B501" s="29"/>
    </row>
    <row r="502" spans="2:2" x14ac:dyDescent="0.2">
      <c r="B502" s="29"/>
    </row>
    <row r="503" spans="2:2" x14ac:dyDescent="0.2">
      <c r="B503" s="29"/>
    </row>
    <row r="504" spans="2:2" x14ac:dyDescent="0.2">
      <c r="B504" s="29"/>
    </row>
    <row r="505" spans="2:2" x14ac:dyDescent="0.2">
      <c r="B505" s="29"/>
    </row>
    <row r="506" spans="2:2" x14ac:dyDescent="0.2">
      <c r="B506" s="29"/>
    </row>
    <row r="507" spans="2:2" x14ac:dyDescent="0.2">
      <c r="B507" s="29"/>
    </row>
    <row r="508" spans="2:2" x14ac:dyDescent="0.2">
      <c r="B508" s="29"/>
    </row>
    <row r="509" spans="2:2" x14ac:dyDescent="0.2">
      <c r="B509" s="29"/>
    </row>
    <row r="510" spans="2:2" x14ac:dyDescent="0.2">
      <c r="B510" s="29"/>
    </row>
    <row r="511" spans="2:2" x14ac:dyDescent="0.2">
      <c r="B511" s="29"/>
    </row>
    <row r="512" spans="2:2" x14ac:dyDescent="0.2">
      <c r="B512" s="29"/>
    </row>
    <row r="513" spans="2:2" x14ac:dyDescent="0.2">
      <c r="B513" s="29"/>
    </row>
    <row r="514" spans="2:2" x14ac:dyDescent="0.2">
      <c r="B514" s="29"/>
    </row>
    <row r="515" spans="2:2" x14ac:dyDescent="0.2">
      <c r="B515" s="29"/>
    </row>
    <row r="516" spans="2:2" x14ac:dyDescent="0.2">
      <c r="B516" s="29"/>
    </row>
    <row r="517" spans="2:2" x14ac:dyDescent="0.2">
      <c r="B517" s="29"/>
    </row>
    <row r="518" spans="2:2" x14ac:dyDescent="0.2">
      <c r="B518" s="29"/>
    </row>
    <row r="519" spans="2:2" x14ac:dyDescent="0.2">
      <c r="B519" s="29"/>
    </row>
    <row r="520" spans="2:2" x14ac:dyDescent="0.2">
      <c r="B520" s="29"/>
    </row>
    <row r="521" spans="2:2" x14ac:dyDescent="0.2">
      <c r="B521" s="29"/>
    </row>
    <row r="522" spans="2:2" x14ac:dyDescent="0.2">
      <c r="B522" s="29"/>
    </row>
    <row r="523" spans="2:2" x14ac:dyDescent="0.2">
      <c r="B523" s="29"/>
    </row>
    <row r="524" spans="2:2" x14ac:dyDescent="0.2">
      <c r="B524" s="29"/>
    </row>
    <row r="525" spans="2:2" x14ac:dyDescent="0.2">
      <c r="B525" s="29"/>
    </row>
    <row r="526" spans="2:2" x14ac:dyDescent="0.2">
      <c r="B526" s="29"/>
    </row>
    <row r="527" spans="2:2" x14ac:dyDescent="0.2">
      <c r="B527" s="29"/>
    </row>
    <row r="528" spans="2:2" x14ac:dyDescent="0.2">
      <c r="B528" s="29"/>
    </row>
    <row r="529" spans="2:2" x14ac:dyDescent="0.2">
      <c r="B529" s="29"/>
    </row>
    <row r="530" spans="2:2" x14ac:dyDescent="0.2">
      <c r="B530" s="29"/>
    </row>
    <row r="531" spans="2:2" x14ac:dyDescent="0.2">
      <c r="B531" s="29"/>
    </row>
    <row r="532" spans="2:2" x14ac:dyDescent="0.2">
      <c r="B532" s="29"/>
    </row>
    <row r="533" spans="2:2" x14ac:dyDescent="0.2">
      <c r="B533" s="29"/>
    </row>
    <row r="534" spans="2:2" x14ac:dyDescent="0.2">
      <c r="B534" s="29"/>
    </row>
    <row r="535" spans="2:2" x14ac:dyDescent="0.2">
      <c r="B535" s="29"/>
    </row>
    <row r="536" spans="2:2" x14ac:dyDescent="0.2">
      <c r="B536" s="29"/>
    </row>
    <row r="537" spans="2:2" x14ac:dyDescent="0.2">
      <c r="B537" s="29"/>
    </row>
    <row r="538" spans="2:2" x14ac:dyDescent="0.2">
      <c r="B538" s="29"/>
    </row>
    <row r="539" spans="2:2" x14ac:dyDescent="0.2">
      <c r="B539" s="29"/>
    </row>
    <row r="540" spans="2:2" x14ac:dyDescent="0.2">
      <c r="B540" s="29"/>
    </row>
    <row r="541" spans="2:2" x14ac:dyDescent="0.2">
      <c r="B541" s="29"/>
    </row>
    <row r="542" spans="2:2" x14ac:dyDescent="0.2">
      <c r="B542" s="29"/>
    </row>
    <row r="543" spans="2:2" x14ac:dyDescent="0.2">
      <c r="B543" s="29"/>
    </row>
    <row r="544" spans="2:2" x14ac:dyDescent="0.2">
      <c r="B544" s="29"/>
    </row>
    <row r="545" spans="2:2" x14ac:dyDescent="0.2">
      <c r="B545" s="29"/>
    </row>
    <row r="546" spans="2:2" x14ac:dyDescent="0.2">
      <c r="B546" s="29"/>
    </row>
    <row r="547" spans="2:2" x14ac:dyDescent="0.2">
      <c r="B547" s="29"/>
    </row>
    <row r="548" spans="2:2" x14ac:dyDescent="0.2">
      <c r="B548" s="29"/>
    </row>
    <row r="549" spans="2:2" x14ac:dyDescent="0.2">
      <c r="B549" s="29"/>
    </row>
    <row r="550" spans="2:2" x14ac:dyDescent="0.2">
      <c r="B550" s="29"/>
    </row>
    <row r="551" spans="2:2" x14ac:dyDescent="0.2">
      <c r="B551" s="29"/>
    </row>
    <row r="552" spans="2:2" x14ac:dyDescent="0.2">
      <c r="B552" s="29"/>
    </row>
    <row r="553" spans="2:2" x14ac:dyDescent="0.2">
      <c r="B553" s="29"/>
    </row>
    <row r="554" spans="2:2" x14ac:dyDescent="0.2">
      <c r="B554" s="29"/>
    </row>
    <row r="555" spans="2:2" x14ac:dyDescent="0.2">
      <c r="B555" s="29"/>
    </row>
    <row r="556" spans="2:2" x14ac:dyDescent="0.2">
      <c r="B556" s="29"/>
    </row>
    <row r="557" spans="2:2" x14ac:dyDescent="0.2">
      <c r="B557" s="29"/>
    </row>
    <row r="558" spans="2:2" x14ac:dyDescent="0.2">
      <c r="B558" s="29"/>
    </row>
    <row r="559" spans="2:2" x14ac:dyDescent="0.2">
      <c r="B559" s="29"/>
    </row>
    <row r="560" spans="2:2" x14ac:dyDescent="0.2">
      <c r="B560" s="29"/>
    </row>
    <row r="561" spans="2:2" x14ac:dyDescent="0.2">
      <c r="B561" s="29"/>
    </row>
    <row r="562" spans="2:2" x14ac:dyDescent="0.2">
      <c r="B562" s="29"/>
    </row>
    <row r="563" spans="2:2" x14ac:dyDescent="0.2">
      <c r="B563" s="29"/>
    </row>
    <row r="564" spans="2:2" x14ac:dyDescent="0.2">
      <c r="B564" s="29"/>
    </row>
    <row r="565" spans="2:2" x14ac:dyDescent="0.2">
      <c r="B565" s="29"/>
    </row>
    <row r="566" spans="2:2" x14ac:dyDescent="0.2">
      <c r="B566" s="29"/>
    </row>
    <row r="567" spans="2:2" x14ac:dyDescent="0.2">
      <c r="B567" s="29"/>
    </row>
    <row r="568" spans="2:2" x14ac:dyDescent="0.2">
      <c r="B568" s="29"/>
    </row>
    <row r="569" spans="2:2" x14ac:dyDescent="0.2">
      <c r="B569" s="29"/>
    </row>
    <row r="570" spans="2:2" x14ac:dyDescent="0.2">
      <c r="B570" s="29"/>
    </row>
    <row r="571" spans="2:2" x14ac:dyDescent="0.2">
      <c r="B571" s="29"/>
    </row>
    <row r="572" spans="2:2" x14ac:dyDescent="0.2">
      <c r="B572" s="29"/>
    </row>
    <row r="573" spans="2:2" x14ac:dyDescent="0.2">
      <c r="B573" s="29"/>
    </row>
    <row r="574" spans="2:2" x14ac:dyDescent="0.2">
      <c r="B574" s="29"/>
    </row>
    <row r="575" spans="2:2" x14ac:dyDescent="0.2">
      <c r="B575" s="29"/>
    </row>
    <row r="576" spans="2:2" x14ac:dyDescent="0.2">
      <c r="B576" s="29"/>
    </row>
    <row r="577" spans="2:2" x14ac:dyDescent="0.2">
      <c r="B577" s="29"/>
    </row>
    <row r="578" spans="2:2" x14ac:dyDescent="0.2">
      <c r="B578" s="29"/>
    </row>
    <row r="579" spans="2:2" x14ac:dyDescent="0.2">
      <c r="B579" s="29"/>
    </row>
    <row r="580" spans="2:2" x14ac:dyDescent="0.2">
      <c r="B580" s="29"/>
    </row>
    <row r="581" spans="2:2" x14ac:dyDescent="0.2">
      <c r="B581" s="29"/>
    </row>
    <row r="582" spans="2:2" x14ac:dyDescent="0.2">
      <c r="B582" s="29"/>
    </row>
    <row r="583" spans="2:2" x14ac:dyDescent="0.2">
      <c r="B583" s="29"/>
    </row>
    <row r="584" spans="2:2" x14ac:dyDescent="0.2">
      <c r="B584" s="29"/>
    </row>
    <row r="585" spans="2:2" x14ac:dyDescent="0.2">
      <c r="B585" s="29"/>
    </row>
    <row r="586" spans="2:2" x14ac:dyDescent="0.2">
      <c r="B586" s="29"/>
    </row>
    <row r="587" spans="2:2" x14ac:dyDescent="0.2">
      <c r="B587" s="29"/>
    </row>
    <row r="588" spans="2:2" x14ac:dyDescent="0.2">
      <c r="B588" s="29"/>
    </row>
    <row r="589" spans="2:2" x14ac:dyDescent="0.2">
      <c r="B589" s="29"/>
    </row>
    <row r="590" spans="2:2" x14ac:dyDescent="0.2">
      <c r="B590" s="29"/>
    </row>
    <row r="591" spans="2:2" x14ac:dyDescent="0.2">
      <c r="B591" s="29"/>
    </row>
    <row r="592" spans="2:2"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6" firstPageNumber="34" fitToHeight="0"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M732"/>
  <sheetViews>
    <sheetView showZeros="0" view="pageBreakPreview" zoomScale="130" zoomScaleNormal="120" zoomScaleSheetLayoutView="130" workbookViewId="0">
      <pane ySplit="5" topLeftCell="A53" activePane="bottomLeft" state="frozen"/>
      <selection activeCell="A46" sqref="A46:XFD47"/>
      <selection pane="bottomLeft" activeCell="F14" sqref="F14:F55"/>
    </sheetView>
  </sheetViews>
  <sheetFormatPr defaultColWidth="9.140625" defaultRowHeight="12.75" x14ac:dyDescent="0.2"/>
  <cols>
    <col min="1" max="1" width="7.425781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9" width="10.42578125" style="2" bestFit="1" customWidth="1"/>
    <col min="10" max="16384" width="9.140625" style="2"/>
  </cols>
  <sheetData>
    <row r="1" spans="1:13" x14ac:dyDescent="0.2">
      <c r="A1" s="374" t="s">
        <v>2</v>
      </c>
      <c r="B1" s="375"/>
      <c r="C1" s="376"/>
      <c r="D1" s="365" t="str">
        <f>TRO!D1</f>
        <v>REINFORCE d.o.o.</v>
      </c>
      <c r="E1" s="366"/>
      <c r="F1" s="367"/>
      <c r="G1" s="1" t="s">
        <v>243</v>
      </c>
    </row>
    <row r="2" spans="1:13"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54" customFormat="1" x14ac:dyDescent="0.2">
      <c r="A4" s="68">
        <f>+A8</f>
        <v>4</v>
      </c>
      <c r="B4" s="53"/>
      <c r="C4" s="54" t="str">
        <f>+C8</f>
        <v>ZIDARSKI RADOVI, ESTRIH I BETONSKE PODLOGE</v>
      </c>
      <c r="E4" s="55"/>
      <c r="F4" s="56"/>
      <c r="G4" s="57"/>
    </row>
    <row r="5" spans="1:13" ht="13.5" thickBot="1" x14ac:dyDescent="0.25">
      <c r="A5" s="8" t="s">
        <v>3</v>
      </c>
      <c r="B5" s="9"/>
      <c r="C5" s="66" t="s">
        <v>4</v>
      </c>
      <c r="D5" s="8" t="s">
        <v>5</v>
      </c>
      <c r="E5" s="241" t="s">
        <v>6</v>
      </c>
      <c r="F5" s="12" t="s">
        <v>7</v>
      </c>
      <c r="G5" s="12" t="s">
        <v>8</v>
      </c>
    </row>
    <row r="6" spans="1:13" ht="13.5" thickTop="1" x14ac:dyDescent="0.2">
      <c r="B6" s="29"/>
      <c r="E6" s="6"/>
      <c r="F6" s="282"/>
    </row>
    <row r="7" spans="1:13" x14ac:dyDescent="0.2">
      <c r="B7" s="25"/>
      <c r="C7" s="2"/>
      <c r="E7" s="6"/>
      <c r="F7" s="282"/>
    </row>
    <row r="8" spans="1:13" s="22" customFormat="1" x14ac:dyDescent="0.2">
      <c r="A8" s="67">
        <v>4</v>
      </c>
      <c r="B8" s="31"/>
      <c r="C8" s="19" t="s">
        <v>584</v>
      </c>
      <c r="D8" s="64"/>
      <c r="E8" s="63"/>
      <c r="F8" s="211"/>
      <c r="G8" s="62">
        <f t="shared" ref="G8:G9" si="0">+F8*E8</f>
        <v>0</v>
      </c>
    </row>
    <row r="9" spans="1:13" x14ac:dyDescent="0.2">
      <c r="A9" s="26"/>
      <c r="B9" s="29"/>
      <c r="C9" s="14"/>
      <c r="D9" s="61"/>
      <c r="E9" s="63"/>
      <c r="F9" s="332"/>
      <c r="G9" s="62">
        <f t="shared" si="0"/>
        <v>0</v>
      </c>
      <c r="H9" s="7"/>
      <c r="I9" s="7"/>
      <c r="J9" s="7"/>
      <c r="K9" s="7"/>
      <c r="L9" s="7"/>
      <c r="M9" s="7"/>
    </row>
    <row r="10" spans="1:13" x14ac:dyDescent="0.2">
      <c r="A10" s="26"/>
      <c r="B10" s="29"/>
      <c r="C10" s="14"/>
      <c r="D10" s="64"/>
      <c r="E10" s="63"/>
      <c r="F10" s="211"/>
      <c r="G10" s="63"/>
      <c r="H10" s="5"/>
    </row>
    <row r="11" spans="1:13" ht="25.5" x14ac:dyDescent="0.2">
      <c r="A11" s="26">
        <f>MAX($A$9:A10)+1</f>
        <v>1</v>
      </c>
      <c r="B11" s="29"/>
      <c r="C11" s="142" t="s">
        <v>586</v>
      </c>
      <c r="D11" s="65"/>
      <c r="E11" s="63"/>
      <c r="F11" s="211"/>
      <c r="G11" s="63">
        <f t="shared" ref="G11:G13" si="1">+F11*E11</f>
        <v>0</v>
      </c>
      <c r="H11" s="5"/>
    </row>
    <row r="12" spans="1:13" ht="89.25" x14ac:dyDescent="0.2">
      <c r="A12" s="26"/>
      <c r="B12" s="29"/>
      <c r="C12" s="142" t="s">
        <v>603</v>
      </c>
      <c r="D12" s="65"/>
      <c r="E12" s="63"/>
      <c r="F12" s="211"/>
      <c r="G12" s="63">
        <f t="shared" si="1"/>
        <v>0</v>
      </c>
      <c r="H12" s="5"/>
    </row>
    <row r="13" spans="1:13" ht="15" x14ac:dyDescent="0.2">
      <c r="A13" s="26"/>
      <c r="B13" s="29" t="s">
        <v>35</v>
      </c>
      <c r="C13" s="142" t="s">
        <v>609</v>
      </c>
      <c r="D13" s="65"/>
      <c r="E13" s="63"/>
      <c r="F13" s="211"/>
      <c r="G13" s="279">
        <f t="shared" si="1"/>
        <v>0</v>
      </c>
      <c r="H13" s="5"/>
    </row>
    <row r="14" spans="1:13" ht="14.25" x14ac:dyDescent="0.2">
      <c r="A14" s="26"/>
      <c r="B14" s="29" t="s">
        <v>159</v>
      </c>
      <c r="C14" s="14" t="s">
        <v>686</v>
      </c>
      <c r="D14" s="65" t="s">
        <v>249</v>
      </c>
      <c r="E14" s="139">
        <v>44</v>
      </c>
      <c r="F14" s="211"/>
      <c r="G14" s="279">
        <f t="shared" ref="G14" si="2">+F14*E14</f>
        <v>0</v>
      </c>
      <c r="H14" s="254"/>
      <c r="K14" s="7"/>
    </row>
    <row r="15" spans="1:13" x14ac:dyDescent="0.2">
      <c r="A15" s="142"/>
      <c r="B15" s="142"/>
      <c r="C15" s="142"/>
      <c r="E15" s="153"/>
      <c r="F15" s="282"/>
      <c r="G15" s="279"/>
      <c r="H15" s="259">
        <f t="shared" ref="H15" si="3">G15/7.734</f>
        <v>0</v>
      </c>
      <c r="I15" s="147"/>
      <c r="J15" s="146"/>
      <c r="K15" s="149"/>
      <c r="L15" s="143"/>
      <c r="M15" s="7"/>
    </row>
    <row r="16" spans="1:13" x14ac:dyDescent="0.2">
      <c r="A16" s="26"/>
      <c r="B16" s="29"/>
      <c r="C16" s="14"/>
      <c r="D16" s="25"/>
      <c r="E16" s="6"/>
      <c r="F16" s="282"/>
      <c r="G16" s="6">
        <f t="shared" ref="G16" si="4">+F16*E16</f>
        <v>0</v>
      </c>
      <c r="H16" s="259">
        <f t="shared" ref="H16" si="5">G16/7.734</f>
        <v>0</v>
      </c>
    </row>
    <row r="17" spans="1:12" ht="25.5" x14ac:dyDescent="0.2">
      <c r="A17" s="26">
        <v>2</v>
      </c>
      <c r="B17" s="29"/>
      <c r="C17" s="142" t="s">
        <v>687</v>
      </c>
      <c r="D17" s="65"/>
      <c r="E17" s="63"/>
      <c r="F17" s="211"/>
      <c r="G17" s="279">
        <f t="shared" ref="G17" si="6">+F17*E17</f>
        <v>0</v>
      </c>
      <c r="H17" s="5"/>
    </row>
    <row r="18" spans="1:12" ht="38.25" x14ac:dyDescent="0.2">
      <c r="A18" s="26"/>
      <c r="B18" s="29"/>
      <c r="C18" s="334" t="s">
        <v>587</v>
      </c>
      <c r="D18" s="65"/>
      <c r="E18" s="63"/>
      <c r="F18" s="211"/>
      <c r="G18" s="279">
        <f>+F18*E18</f>
        <v>0</v>
      </c>
      <c r="H18" s="5"/>
    </row>
    <row r="19" spans="1:12" ht="15" x14ac:dyDescent="0.2">
      <c r="A19" s="26"/>
      <c r="B19" s="29" t="s">
        <v>35</v>
      </c>
      <c r="C19" s="142" t="s">
        <v>610</v>
      </c>
      <c r="D19" s="65"/>
      <c r="E19" s="63"/>
      <c r="F19" s="211"/>
      <c r="G19" s="279"/>
      <c r="H19" s="5"/>
    </row>
    <row r="20" spans="1:12" ht="15" x14ac:dyDescent="0.2">
      <c r="A20" s="26"/>
      <c r="B20" s="29" t="s">
        <v>159</v>
      </c>
      <c r="C20" s="14" t="s">
        <v>597</v>
      </c>
      <c r="D20" s="65" t="s">
        <v>246</v>
      </c>
      <c r="E20" s="139">
        <v>39.75</v>
      </c>
      <c r="F20" s="211"/>
      <c r="G20" s="279">
        <f>+F20*E20</f>
        <v>0</v>
      </c>
      <c r="H20" s="254"/>
    </row>
    <row r="21" spans="1:12" x14ac:dyDescent="0.2">
      <c r="A21" s="26"/>
      <c r="B21" s="29"/>
      <c r="C21" s="14"/>
      <c r="D21" s="65"/>
      <c r="E21" s="154"/>
      <c r="F21" s="211"/>
      <c r="G21" s="279"/>
      <c r="H21" s="5"/>
    </row>
    <row r="22" spans="1:12" x14ac:dyDescent="0.2">
      <c r="A22" s="26"/>
      <c r="B22" s="29"/>
      <c r="C22" s="14"/>
      <c r="D22" s="65"/>
      <c r="E22" s="139"/>
      <c r="F22" s="211"/>
      <c r="G22" s="279"/>
      <c r="H22" s="5"/>
    </row>
    <row r="23" spans="1:12" ht="25.5" x14ac:dyDescent="0.2">
      <c r="A23" s="26">
        <v>3</v>
      </c>
      <c r="B23" s="29"/>
      <c r="C23" s="14" t="s">
        <v>688</v>
      </c>
      <c r="D23" s="65"/>
      <c r="E23" s="63"/>
      <c r="F23" s="211"/>
      <c r="G23" s="279">
        <f t="shared" ref="G23" si="7">+F23*E23</f>
        <v>0</v>
      </c>
      <c r="H23" s="5"/>
    </row>
    <row r="24" spans="1:12" ht="38.25" x14ac:dyDescent="0.2">
      <c r="A24" s="26"/>
      <c r="B24" s="29"/>
      <c r="C24" s="334" t="s">
        <v>587</v>
      </c>
      <c r="D24" s="65"/>
      <c r="E24" s="63"/>
      <c r="F24" s="211"/>
      <c r="G24" s="279">
        <f t="shared" ref="G24:G26" si="8">+F24*E24</f>
        <v>0</v>
      </c>
      <c r="H24" s="5"/>
    </row>
    <row r="25" spans="1:12" x14ac:dyDescent="0.2">
      <c r="A25" s="26"/>
      <c r="B25" s="29" t="s">
        <v>35</v>
      </c>
      <c r="C25" s="14" t="s">
        <v>606</v>
      </c>
      <c r="D25" s="65"/>
      <c r="E25" s="139"/>
      <c r="F25" s="211"/>
      <c r="G25" s="279">
        <f t="shared" si="8"/>
        <v>0</v>
      </c>
      <c r="H25" s="5"/>
    </row>
    <row r="26" spans="1:12" x14ac:dyDescent="0.2">
      <c r="A26" s="26"/>
      <c r="B26" s="29" t="s">
        <v>159</v>
      </c>
      <c r="C26" s="14" t="s">
        <v>597</v>
      </c>
      <c r="D26" s="65" t="s">
        <v>605</v>
      </c>
      <c r="E26" s="139">
        <v>13</v>
      </c>
      <c r="F26" s="211"/>
      <c r="G26" s="279">
        <f t="shared" si="8"/>
        <v>0</v>
      </c>
      <c r="H26" s="254"/>
    </row>
    <row r="27" spans="1:12" x14ac:dyDescent="0.2">
      <c r="A27" s="142"/>
      <c r="B27" s="142"/>
      <c r="C27" s="142"/>
      <c r="E27" s="335"/>
      <c r="F27" s="282"/>
      <c r="G27" s="279"/>
      <c r="H27" s="147"/>
      <c r="I27" s="146"/>
      <c r="J27" s="149"/>
      <c r="K27" s="143"/>
      <c r="L27" s="7"/>
    </row>
    <row r="28" spans="1:12" x14ac:dyDescent="0.2">
      <c r="A28" s="336"/>
      <c r="B28" s="336"/>
      <c r="C28" s="236"/>
      <c r="D28" s="65"/>
      <c r="E28" s="63"/>
      <c r="F28" s="211"/>
      <c r="G28" s="302"/>
    </row>
    <row r="29" spans="1:12" ht="31.9" customHeight="1" x14ac:dyDescent="0.2">
      <c r="A29" s="337">
        <v>4</v>
      </c>
      <c r="B29" s="236"/>
      <c r="C29" s="236" t="s">
        <v>690</v>
      </c>
      <c r="D29" s="49"/>
      <c r="E29" s="63"/>
      <c r="F29" s="211"/>
      <c r="G29" s="302"/>
      <c r="H29" s="147"/>
      <c r="I29" s="146"/>
      <c r="J29" s="149"/>
      <c r="K29" s="143"/>
      <c r="L29" s="7"/>
    </row>
    <row r="30" spans="1:12" x14ac:dyDescent="0.2">
      <c r="A30" s="337"/>
      <c r="B30" s="236" t="s">
        <v>35</v>
      </c>
      <c r="C30" s="45" t="s">
        <v>611</v>
      </c>
      <c r="D30" s="49"/>
      <c r="E30" s="63"/>
      <c r="F30" s="211"/>
      <c r="G30" s="302"/>
      <c r="H30" s="147"/>
      <c r="I30" s="146"/>
      <c r="J30" s="149"/>
      <c r="K30" s="143"/>
      <c r="L30" s="7"/>
    </row>
    <row r="31" spans="1:12" x14ac:dyDescent="0.2">
      <c r="A31" s="236"/>
      <c r="B31" s="236" t="s">
        <v>159</v>
      </c>
      <c r="C31" s="236" t="s">
        <v>689</v>
      </c>
      <c r="D31" s="65" t="s">
        <v>605</v>
      </c>
      <c r="E31" s="139">
        <v>2</v>
      </c>
      <c r="F31" s="211"/>
      <c r="G31" s="302">
        <f>E31*F31</f>
        <v>0</v>
      </c>
      <c r="H31" s="254"/>
      <c r="I31" s="146"/>
      <c r="J31" s="149"/>
      <c r="K31" s="143"/>
      <c r="L31" s="7"/>
    </row>
    <row r="32" spans="1:12" x14ac:dyDescent="0.2">
      <c r="A32" s="338"/>
      <c r="B32" s="338"/>
      <c r="C32" s="338"/>
      <c r="D32" s="258"/>
      <c r="E32" s="137"/>
      <c r="F32" s="308"/>
      <c r="G32" s="339"/>
      <c r="H32" s="147"/>
      <c r="I32" s="146"/>
      <c r="J32" s="149"/>
      <c r="K32" s="143"/>
      <c r="L32" s="7"/>
    </row>
    <row r="33" spans="1:12" x14ac:dyDescent="0.2">
      <c r="A33" s="26"/>
      <c r="B33" s="29"/>
      <c r="C33" s="14"/>
      <c r="D33" s="65"/>
      <c r="E33" s="154"/>
      <c r="F33" s="211"/>
      <c r="G33" s="279"/>
      <c r="H33" s="5"/>
    </row>
    <row r="34" spans="1:12" x14ac:dyDescent="0.2">
      <c r="A34" s="140">
        <v>5</v>
      </c>
      <c r="C34" s="212" t="s">
        <v>644</v>
      </c>
      <c r="D34" s="25"/>
      <c r="E34" s="138"/>
      <c r="F34" s="282"/>
      <c r="G34" s="279"/>
      <c r="H34" s="147"/>
      <c r="I34" s="146"/>
      <c r="J34" s="149"/>
      <c r="K34" s="143"/>
      <c r="L34" s="7"/>
    </row>
    <row r="35" spans="1:12" ht="38.25" x14ac:dyDescent="0.2">
      <c r="A35" s="140"/>
      <c r="C35" s="212" t="s">
        <v>645</v>
      </c>
      <c r="D35" s="25"/>
      <c r="E35" s="138"/>
      <c r="F35" s="282"/>
      <c r="G35" s="279"/>
      <c r="H35" s="147"/>
      <c r="I35" s="146"/>
      <c r="J35" s="149"/>
      <c r="K35" s="143"/>
      <c r="L35" s="7"/>
    </row>
    <row r="36" spans="1:12" x14ac:dyDescent="0.2">
      <c r="A36" s="140"/>
      <c r="B36" s="3" t="s">
        <v>35</v>
      </c>
      <c r="C36" s="212" t="s">
        <v>612</v>
      </c>
      <c r="D36" s="25" t="s">
        <v>590</v>
      </c>
      <c r="E36" s="155">
        <v>1</v>
      </c>
      <c r="F36" s="282"/>
      <c r="G36" s="279">
        <f>E36*F36</f>
        <v>0</v>
      </c>
      <c r="H36" s="254"/>
      <c r="I36" s="146"/>
      <c r="J36" s="149"/>
      <c r="K36" s="143"/>
      <c r="L36" s="7"/>
    </row>
    <row r="37" spans="1:12" x14ac:dyDescent="0.2">
      <c r="A37" s="140"/>
      <c r="C37" s="142"/>
      <c r="D37" s="25"/>
      <c r="E37" s="155"/>
      <c r="F37" s="282"/>
      <c r="G37" s="279"/>
      <c r="H37" s="147"/>
      <c r="I37" s="146"/>
      <c r="J37" s="149"/>
      <c r="K37" s="143"/>
      <c r="L37" s="7"/>
    </row>
    <row r="38" spans="1:12" x14ac:dyDescent="0.2">
      <c r="A38" s="3"/>
      <c r="C38" s="142"/>
      <c r="D38" s="25"/>
      <c r="E38" s="155"/>
      <c r="F38" s="282"/>
      <c r="G38" s="279"/>
      <c r="H38" s="147"/>
      <c r="I38" s="146"/>
      <c r="J38" s="149"/>
      <c r="K38" s="143"/>
      <c r="L38" s="7"/>
    </row>
    <row r="39" spans="1:12" ht="25.5" x14ac:dyDescent="0.2">
      <c r="A39" s="140">
        <v>6</v>
      </c>
      <c r="C39" s="142" t="s">
        <v>646</v>
      </c>
      <c r="D39" s="25"/>
      <c r="E39" s="222"/>
      <c r="F39" s="333"/>
      <c r="G39" s="279"/>
      <c r="H39" s="147"/>
      <c r="I39" s="146"/>
      <c r="J39" s="149"/>
      <c r="K39" s="143"/>
      <c r="L39" s="7"/>
    </row>
    <row r="40" spans="1:12" ht="38.25" x14ac:dyDescent="0.2">
      <c r="A40" s="140"/>
      <c r="C40" s="142" t="s">
        <v>647</v>
      </c>
      <c r="D40" s="25"/>
      <c r="E40" s="222"/>
      <c r="F40" s="333"/>
      <c r="G40" s="279"/>
      <c r="H40" s="147"/>
      <c r="I40" s="146"/>
      <c r="J40" s="149"/>
      <c r="K40" s="143"/>
      <c r="L40" s="7"/>
    </row>
    <row r="41" spans="1:12" x14ac:dyDescent="0.2">
      <c r="A41" s="140"/>
      <c r="B41" s="3" t="s">
        <v>35</v>
      </c>
      <c r="C41" s="212" t="s">
        <v>613</v>
      </c>
      <c r="D41" s="25" t="s">
        <v>590</v>
      </c>
      <c r="E41" s="155">
        <v>1</v>
      </c>
      <c r="F41" s="282"/>
      <c r="G41" s="279">
        <f>E41*F41</f>
        <v>0</v>
      </c>
      <c r="H41" s="254"/>
      <c r="I41" s="146"/>
      <c r="J41" s="149"/>
      <c r="K41" s="143"/>
      <c r="L41" s="7"/>
    </row>
    <row r="42" spans="1:12" x14ac:dyDescent="0.2">
      <c r="A42" s="140"/>
      <c r="C42" s="142"/>
      <c r="D42" s="25"/>
      <c r="E42" s="155"/>
      <c r="F42" s="282"/>
      <c r="G42" s="279"/>
      <c r="H42" s="147"/>
      <c r="I42" s="146"/>
      <c r="J42" s="149"/>
      <c r="K42" s="143"/>
      <c r="L42" s="7"/>
    </row>
    <row r="43" spans="1:12" x14ac:dyDescent="0.2">
      <c r="A43" s="3"/>
      <c r="C43" s="142"/>
      <c r="D43" s="25"/>
      <c r="E43" s="6"/>
      <c r="F43" s="282"/>
      <c r="G43" s="279"/>
      <c r="H43" s="147"/>
      <c r="I43" s="146"/>
      <c r="J43" s="149"/>
      <c r="K43" s="143"/>
      <c r="L43" s="7"/>
    </row>
    <row r="44" spans="1:12" ht="25.5" x14ac:dyDescent="0.2">
      <c r="A44" s="140">
        <v>7</v>
      </c>
      <c r="C44" s="236" t="s">
        <v>648</v>
      </c>
      <c r="D44" s="25"/>
      <c r="E44" s="6"/>
      <c r="F44" s="282"/>
      <c r="G44" s="279"/>
      <c r="H44" s="147"/>
      <c r="I44" s="146"/>
      <c r="J44" s="149"/>
      <c r="K44" s="143"/>
      <c r="L44" s="7"/>
    </row>
    <row r="45" spans="1:12" ht="38.25" x14ac:dyDescent="0.2">
      <c r="A45" s="140"/>
      <c r="C45" s="236" t="s">
        <v>649</v>
      </c>
      <c r="D45" s="25"/>
      <c r="E45" s="6"/>
      <c r="F45" s="282"/>
      <c r="G45" s="279"/>
      <c r="H45" s="147"/>
      <c r="I45" s="146"/>
      <c r="J45" s="149"/>
      <c r="K45" s="143"/>
      <c r="L45" s="7"/>
    </row>
    <row r="46" spans="1:12" x14ac:dyDescent="0.2">
      <c r="A46" s="3"/>
      <c r="B46" s="3" t="s">
        <v>35</v>
      </c>
      <c r="C46" s="14" t="s">
        <v>614</v>
      </c>
      <c r="D46" s="25" t="s">
        <v>32</v>
      </c>
      <c r="E46" s="155">
        <v>2</v>
      </c>
      <c r="F46" s="282"/>
      <c r="G46" s="279">
        <f>E46*F46</f>
        <v>0</v>
      </c>
      <c r="H46" s="254"/>
      <c r="I46" s="146"/>
      <c r="J46" s="149"/>
      <c r="K46" s="143"/>
      <c r="L46" s="7"/>
    </row>
    <row r="47" spans="1:12" x14ac:dyDescent="0.2">
      <c r="A47" s="3"/>
      <c r="C47" s="142"/>
      <c r="D47" s="25"/>
      <c r="E47" s="138"/>
      <c r="F47" s="282"/>
      <c r="G47" s="279"/>
      <c r="H47" s="147"/>
      <c r="I47" s="146"/>
      <c r="J47" s="149"/>
      <c r="K47" s="143"/>
      <c r="L47" s="7"/>
    </row>
    <row r="48" spans="1:12" x14ac:dyDescent="0.2">
      <c r="A48" s="95"/>
      <c r="B48" s="95"/>
      <c r="C48" s="142"/>
      <c r="D48" s="25"/>
      <c r="E48" s="153"/>
      <c r="F48" s="282"/>
      <c r="G48" s="279"/>
    </row>
    <row r="49" spans="1:12" x14ac:dyDescent="0.2">
      <c r="A49" s="144">
        <v>8</v>
      </c>
      <c r="C49" s="212" t="s">
        <v>650</v>
      </c>
      <c r="D49" s="25"/>
      <c r="E49" s="2"/>
      <c r="F49" s="333"/>
      <c r="G49" s="279"/>
      <c r="H49" s="147"/>
      <c r="I49" s="146"/>
      <c r="J49" s="149"/>
      <c r="K49" s="143"/>
      <c r="L49" s="7"/>
    </row>
    <row r="50" spans="1:12" ht="38.25" x14ac:dyDescent="0.2">
      <c r="A50" s="144"/>
      <c r="C50" s="212" t="s">
        <v>651</v>
      </c>
      <c r="D50" s="25"/>
      <c r="E50" s="2"/>
      <c r="F50" s="333"/>
      <c r="G50" s="279"/>
      <c r="H50" s="147"/>
      <c r="I50" s="146"/>
      <c r="J50" s="149"/>
      <c r="K50" s="143"/>
      <c r="L50" s="7"/>
    </row>
    <row r="51" spans="1:12" ht="15" x14ac:dyDescent="0.2">
      <c r="A51" s="3"/>
      <c r="B51" s="3" t="s">
        <v>35</v>
      </c>
      <c r="C51" s="14" t="s">
        <v>598</v>
      </c>
      <c r="D51" s="25" t="s">
        <v>591</v>
      </c>
      <c r="E51" s="155">
        <v>44</v>
      </c>
      <c r="F51" s="282"/>
      <c r="G51" s="279">
        <f>E51*F51</f>
        <v>0</v>
      </c>
      <c r="H51" s="254"/>
      <c r="I51" s="146"/>
      <c r="J51" s="149"/>
      <c r="K51" s="143"/>
      <c r="L51" s="7"/>
    </row>
    <row r="52" spans="1:12" x14ac:dyDescent="0.2">
      <c r="A52" s="3"/>
      <c r="C52" s="142"/>
      <c r="D52" s="25"/>
      <c r="E52" s="138"/>
      <c r="F52" s="282"/>
      <c r="G52" s="279"/>
      <c r="H52" s="254"/>
      <c r="I52" s="146"/>
      <c r="J52" s="149"/>
      <c r="K52" s="143"/>
      <c r="L52" s="7"/>
    </row>
    <row r="53" spans="1:12" x14ac:dyDescent="0.2">
      <c r="A53" s="3"/>
      <c r="C53" s="142"/>
      <c r="D53" s="25"/>
      <c r="E53" s="138"/>
      <c r="F53" s="282"/>
      <c r="G53" s="279"/>
      <c r="H53" s="254"/>
      <c r="I53" s="146"/>
      <c r="J53" s="149"/>
      <c r="K53" s="143"/>
      <c r="L53" s="7"/>
    </row>
    <row r="54" spans="1:12" ht="51" x14ac:dyDescent="0.2">
      <c r="A54" s="144">
        <v>9</v>
      </c>
      <c r="C54" s="142" t="s">
        <v>722</v>
      </c>
      <c r="D54" s="25"/>
      <c r="E54" s="138"/>
      <c r="F54" s="282"/>
      <c r="G54" s="279"/>
      <c r="H54" s="254"/>
      <c r="I54" s="146"/>
      <c r="J54" s="149"/>
      <c r="K54" s="143"/>
      <c r="L54" s="7"/>
    </row>
    <row r="55" spans="1:12" ht="15" x14ac:dyDescent="0.2">
      <c r="A55" s="142"/>
      <c r="B55" s="3" t="s">
        <v>35</v>
      </c>
      <c r="C55" s="14" t="s">
        <v>723</v>
      </c>
      <c r="D55" s="25" t="s">
        <v>591</v>
      </c>
      <c r="E55" s="155">
        <v>1.6</v>
      </c>
      <c r="F55" s="282"/>
      <c r="G55" s="279">
        <f>E55*F55</f>
        <v>0</v>
      </c>
      <c r="H55" s="147"/>
      <c r="I55" s="146"/>
      <c r="J55" s="149"/>
      <c r="K55" s="143"/>
      <c r="L55" s="7"/>
    </row>
    <row r="56" spans="1:12" x14ac:dyDescent="0.2">
      <c r="A56" s="13"/>
      <c r="B56" s="29"/>
      <c r="C56" s="14"/>
      <c r="D56" s="25"/>
      <c r="E56" s="6"/>
      <c r="F56" s="282"/>
      <c r="G56" s="279"/>
      <c r="H56" s="23"/>
    </row>
    <row r="57" spans="1:12" s="22" customFormat="1" x14ac:dyDescent="0.2">
      <c r="A57" s="41">
        <f>+A8</f>
        <v>4</v>
      </c>
      <c r="B57" s="32"/>
      <c r="C57" s="33" t="str">
        <f>+C8</f>
        <v>ZIDARSKI RADOVI, ESTRIH I BETONSKE PODLOGE</v>
      </c>
      <c r="D57" s="33"/>
      <c r="E57" s="96" t="s">
        <v>167</v>
      </c>
      <c r="F57" s="34"/>
      <c r="G57" s="323">
        <f>SUM(G6:G56)</f>
        <v>0</v>
      </c>
      <c r="H57" s="341"/>
    </row>
    <row r="58" spans="1:12" x14ac:dyDescent="0.2">
      <c r="A58" s="13"/>
      <c r="B58" s="29"/>
      <c r="E58" s="6"/>
      <c r="G58" s="279"/>
      <c r="H58" s="23"/>
    </row>
    <row r="59" spans="1:12" x14ac:dyDescent="0.2">
      <c r="B59" s="29"/>
      <c r="G59" s="6"/>
      <c r="H59" s="23"/>
    </row>
    <row r="60" spans="1:12" x14ac:dyDescent="0.2">
      <c r="B60" s="29"/>
      <c r="G60" s="6"/>
      <c r="H60" s="23"/>
    </row>
    <row r="61" spans="1:12" x14ac:dyDescent="0.2">
      <c r="B61" s="29"/>
      <c r="G61" s="6"/>
      <c r="H61" s="23"/>
    </row>
    <row r="62" spans="1:12" x14ac:dyDescent="0.2">
      <c r="B62" s="29"/>
      <c r="G62" s="6"/>
      <c r="H62" s="23"/>
    </row>
    <row r="63" spans="1:12" x14ac:dyDescent="0.2">
      <c r="B63" s="29"/>
      <c r="G63" s="6"/>
      <c r="H63" s="23"/>
    </row>
    <row r="64" spans="1:12" x14ac:dyDescent="0.2">
      <c r="B64" s="29"/>
      <c r="G64" s="6"/>
      <c r="H64" s="23"/>
    </row>
    <row r="65" spans="2:8" x14ac:dyDescent="0.2">
      <c r="B65" s="29"/>
      <c r="G65" s="6"/>
      <c r="H65" s="23"/>
    </row>
    <row r="66" spans="2:8" x14ac:dyDescent="0.2">
      <c r="B66" s="29"/>
      <c r="G66" s="6"/>
      <c r="H66" s="23"/>
    </row>
    <row r="67" spans="2:8" x14ac:dyDescent="0.2">
      <c r="B67" s="29"/>
      <c r="G67" s="6"/>
      <c r="H67" s="23"/>
    </row>
    <row r="68" spans="2:8" x14ac:dyDescent="0.2">
      <c r="B68" s="29"/>
      <c r="G68" s="6"/>
      <c r="H68" s="23"/>
    </row>
    <row r="69" spans="2:8" x14ac:dyDescent="0.2">
      <c r="B69" s="29"/>
      <c r="G69" s="6"/>
      <c r="H69" s="23"/>
    </row>
    <row r="70" spans="2:8" x14ac:dyDescent="0.2">
      <c r="B70" s="29"/>
      <c r="G70" s="6"/>
      <c r="H70" s="23"/>
    </row>
    <row r="71" spans="2:8" x14ac:dyDescent="0.2">
      <c r="B71" s="29"/>
      <c r="G71" s="6"/>
      <c r="H71" s="23"/>
    </row>
    <row r="72" spans="2:8" x14ac:dyDescent="0.2">
      <c r="B72" s="29"/>
      <c r="G72" s="6"/>
      <c r="H72" s="23"/>
    </row>
    <row r="73" spans="2:8" x14ac:dyDescent="0.2">
      <c r="B73" s="29"/>
      <c r="G73" s="6"/>
      <c r="H73" s="23"/>
    </row>
    <row r="74" spans="2:8" x14ac:dyDescent="0.2">
      <c r="B74" s="29"/>
      <c r="G74" s="6"/>
      <c r="H74" s="23"/>
    </row>
    <row r="75" spans="2:8" x14ac:dyDescent="0.2">
      <c r="B75" s="29"/>
      <c r="G75" s="6"/>
      <c r="H75" s="23"/>
    </row>
    <row r="76" spans="2:8" x14ac:dyDescent="0.2">
      <c r="B76" s="29"/>
      <c r="G76" s="6"/>
      <c r="H76" s="23"/>
    </row>
    <row r="77" spans="2:8" x14ac:dyDescent="0.2">
      <c r="B77" s="29"/>
      <c r="G77" s="6"/>
      <c r="H77" s="23"/>
    </row>
    <row r="78" spans="2:8" x14ac:dyDescent="0.2">
      <c r="B78" s="29"/>
      <c r="G78" s="6"/>
      <c r="H78" s="23"/>
    </row>
    <row r="79" spans="2:8" x14ac:dyDescent="0.2">
      <c r="B79" s="29"/>
      <c r="G79" s="6"/>
      <c r="H79" s="23"/>
    </row>
    <row r="80" spans="2:8" x14ac:dyDescent="0.2">
      <c r="B80" s="29"/>
      <c r="G80" s="6"/>
      <c r="H80" s="23"/>
    </row>
    <row r="81" spans="2:8" x14ac:dyDescent="0.2">
      <c r="B81" s="29"/>
      <c r="G81" s="6"/>
      <c r="H81" s="23"/>
    </row>
    <row r="82" spans="2:8" x14ac:dyDescent="0.2">
      <c r="B82" s="29"/>
      <c r="G82" s="6"/>
      <c r="H82" s="23"/>
    </row>
    <row r="83" spans="2:8" x14ac:dyDescent="0.2">
      <c r="B83" s="29"/>
      <c r="G83" s="6"/>
      <c r="H83" s="23"/>
    </row>
    <row r="84" spans="2:8" x14ac:dyDescent="0.2">
      <c r="B84" s="29"/>
      <c r="G84" s="6"/>
      <c r="H84" s="23"/>
    </row>
    <row r="85" spans="2:8" x14ac:dyDescent="0.2">
      <c r="B85" s="29"/>
      <c r="G85" s="6"/>
      <c r="H85" s="23"/>
    </row>
    <row r="86" spans="2:8" x14ac:dyDescent="0.2">
      <c r="B86" s="29"/>
      <c r="G86" s="6"/>
      <c r="H86" s="23"/>
    </row>
    <row r="87" spans="2:8" x14ac:dyDescent="0.2">
      <c r="B87" s="29"/>
      <c r="G87" s="6"/>
      <c r="H87" s="23"/>
    </row>
    <row r="88" spans="2:8" x14ac:dyDescent="0.2">
      <c r="B88" s="29"/>
      <c r="G88" s="6"/>
      <c r="H88" s="23"/>
    </row>
    <row r="89" spans="2:8" x14ac:dyDescent="0.2">
      <c r="B89" s="29"/>
      <c r="G89" s="6"/>
      <c r="H89" s="23"/>
    </row>
    <row r="90" spans="2:8" x14ac:dyDescent="0.2">
      <c r="B90" s="29"/>
      <c r="G90" s="6"/>
      <c r="H90" s="23"/>
    </row>
    <row r="91" spans="2:8" x14ac:dyDescent="0.2">
      <c r="B91" s="29"/>
      <c r="G91" s="6"/>
      <c r="H91" s="23"/>
    </row>
    <row r="92" spans="2:8" x14ac:dyDescent="0.2">
      <c r="B92" s="29"/>
      <c r="G92" s="6"/>
      <c r="H92" s="23"/>
    </row>
    <row r="93" spans="2:8" x14ac:dyDescent="0.2">
      <c r="B93" s="29"/>
      <c r="G93" s="6"/>
      <c r="H93" s="23"/>
    </row>
    <row r="94" spans="2:8" x14ac:dyDescent="0.2">
      <c r="B94" s="29"/>
      <c r="G94" s="6"/>
      <c r="H94" s="23"/>
    </row>
    <row r="95" spans="2:8" x14ac:dyDescent="0.2">
      <c r="B95" s="29"/>
      <c r="G95" s="6"/>
      <c r="H95" s="23"/>
    </row>
    <row r="96" spans="2:8" x14ac:dyDescent="0.2">
      <c r="B96" s="29"/>
      <c r="G96" s="6"/>
      <c r="H96" s="23"/>
    </row>
    <row r="97" spans="2:8" x14ac:dyDescent="0.2">
      <c r="B97" s="29"/>
      <c r="G97" s="6"/>
      <c r="H97" s="23"/>
    </row>
    <row r="98" spans="2:8" x14ac:dyDescent="0.2">
      <c r="B98" s="29"/>
      <c r="G98" s="6"/>
      <c r="H98" s="23"/>
    </row>
    <row r="99" spans="2:8" x14ac:dyDescent="0.2">
      <c r="B99" s="29"/>
      <c r="G99" s="6"/>
      <c r="H99" s="23"/>
    </row>
    <row r="100" spans="2:8" x14ac:dyDescent="0.2">
      <c r="B100" s="29"/>
      <c r="G100" s="6"/>
      <c r="H100" s="23"/>
    </row>
    <row r="101" spans="2:8" x14ac:dyDescent="0.2">
      <c r="B101" s="29"/>
      <c r="G101" s="6"/>
      <c r="H101" s="23"/>
    </row>
    <row r="102" spans="2:8" x14ac:dyDescent="0.2">
      <c r="B102" s="29"/>
      <c r="G102" s="6"/>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row>
    <row r="567" spans="2:8" x14ac:dyDescent="0.2">
      <c r="B567" s="29"/>
    </row>
    <row r="568" spans="2:8" x14ac:dyDescent="0.2">
      <c r="B568" s="29"/>
    </row>
    <row r="569" spans="2:8" x14ac:dyDescent="0.2">
      <c r="B569" s="29"/>
    </row>
    <row r="570" spans="2:8" x14ac:dyDescent="0.2">
      <c r="B570" s="29"/>
    </row>
    <row r="571" spans="2:8" x14ac:dyDescent="0.2">
      <c r="B571" s="29"/>
    </row>
    <row r="572" spans="2:8" x14ac:dyDescent="0.2">
      <c r="B572" s="29"/>
    </row>
    <row r="573" spans="2:8" x14ac:dyDescent="0.2">
      <c r="B573" s="29"/>
    </row>
    <row r="574" spans="2:8" x14ac:dyDescent="0.2">
      <c r="B574" s="29"/>
    </row>
    <row r="575" spans="2:8" x14ac:dyDescent="0.2">
      <c r="B575" s="29"/>
    </row>
    <row r="576" spans="2:8" x14ac:dyDescent="0.2">
      <c r="B576" s="29"/>
    </row>
    <row r="577" spans="2:2" x14ac:dyDescent="0.2">
      <c r="B577" s="29"/>
    </row>
    <row r="578" spans="2:2" x14ac:dyDescent="0.2">
      <c r="B578" s="29"/>
    </row>
    <row r="579" spans="2:2" x14ac:dyDescent="0.2">
      <c r="B579" s="29"/>
    </row>
    <row r="580" spans="2:2" x14ac:dyDescent="0.2">
      <c r="B580" s="29"/>
    </row>
    <row r="581" spans="2:2" x14ac:dyDescent="0.2">
      <c r="B581" s="29"/>
    </row>
    <row r="582" spans="2:2" x14ac:dyDescent="0.2">
      <c r="B582" s="29"/>
    </row>
    <row r="583" spans="2:2" x14ac:dyDescent="0.2">
      <c r="B583" s="29"/>
    </row>
    <row r="584" spans="2:2" x14ac:dyDescent="0.2">
      <c r="B584" s="29"/>
    </row>
    <row r="585" spans="2:2" x14ac:dyDescent="0.2">
      <c r="B585" s="29"/>
    </row>
    <row r="586" spans="2:2" x14ac:dyDescent="0.2">
      <c r="B586" s="29"/>
    </row>
    <row r="587" spans="2:2" x14ac:dyDescent="0.2">
      <c r="B587" s="29"/>
    </row>
    <row r="588" spans="2:2" x14ac:dyDescent="0.2">
      <c r="B588" s="29"/>
    </row>
    <row r="589" spans="2:2" x14ac:dyDescent="0.2">
      <c r="B589" s="29"/>
    </row>
    <row r="590" spans="2:2" x14ac:dyDescent="0.2">
      <c r="B590" s="29"/>
    </row>
    <row r="591" spans="2:2" x14ac:dyDescent="0.2">
      <c r="B591" s="29"/>
    </row>
    <row r="592" spans="2:2"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6" firstPageNumber="40" fitToHeight="0" orientation="portrait" useFirstPageNumber="1" r:id="rId1"/>
  <headerFooter>
    <oddFooter>&amp;C&amp;P</oddFooter>
  </headerFooter>
  <rowBreaks count="1" manualBreakCount="1">
    <brk id="3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tabColor rgb="FF00B050"/>
    <pageSetUpPr fitToPage="1"/>
  </sheetPr>
  <dimension ref="A1:M788"/>
  <sheetViews>
    <sheetView showZeros="0" view="pageBreakPreview" zoomScale="140" zoomScaleSheetLayoutView="140" workbookViewId="0">
      <pane ySplit="5" topLeftCell="A37" activePane="bottomLeft" state="frozen"/>
      <selection activeCell="A46" sqref="A46:XFD47"/>
      <selection pane="bottomLeft" activeCell="F15" sqref="F15:F38"/>
    </sheetView>
  </sheetViews>
  <sheetFormatPr defaultColWidth="9.140625" defaultRowHeight="12.75" x14ac:dyDescent="0.2"/>
  <cols>
    <col min="1" max="1" width="4.7109375" style="2"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4.7109375" style="2" customWidth="1"/>
    <col min="9" max="16384" width="9.140625" style="2"/>
  </cols>
  <sheetData>
    <row r="1" spans="1:13" x14ac:dyDescent="0.2">
      <c r="A1" s="374" t="s">
        <v>2</v>
      </c>
      <c r="B1" s="375"/>
      <c r="C1" s="376"/>
      <c r="D1" s="365" t="str">
        <f>TRO!D1</f>
        <v>REINFORCE d.o.o.</v>
      </c>
      <c r="E1" s="366"/>
      <c r="F1" s="367"/>
      <c r="G1" s="1" t="s">
        <v>243</v>
      </c>
    </row>
    <row r="2" spans="1:13"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54" customFormat="1" x14ac:dyDescent="0.2">
      <c r="A4" s="68">
        <f>+A8</f>
        <v>5</v>
      </c>
      <c r="B4" s="53"/>
      <c r="C4" s="54" t="str">
        <f>+C8</f>
        <v>HIDRO I TERMOIZOLACIJSKI RADOVI</v>
      </c>
      <c r="E4" s="55"/>
      <c r="F4" s="56"/>
      <c r="G4" s="57"/>
    </row>
    <row r="5" spans="1:13" ht="13.5" thickBot="1" x14ac:dyDescent="0.25">
      <c r="A5" s="8" t="s">
        <v>3</v>
      </c>
      <c r="B5" s="9"/>
      <c r="C5" s="66" t="s">
        <v>4</v>
      </c>
      <c r="D5" s="8" t="s">
        <v>5</v>
      </c>
      <c r="E5" s="241" t="s">
        <v>6</v>
      </c>
      <c r="F5" s="12" t="s">
        <v>7</v>
      </c>
      <c r="G5" s="12" t="s">
        <v>8</v>
      </c>
    </row>
    <row r="6" spans="1:13" ht="13.5" thickTop="1" x14ac:dyDescent="0.2">
      <c r="B6" s="29"/>
      <c r="D6" s="49"/>
      <c r="E6" s="63"/>
      <c r="F6" s="211"/>
      <c r="G6" s="62"/>
    </row>
    <row r="7" spans="1:13" x14ac:dyDescent="0.2">
      <c r="A7" s="13"/>
      <c r="B7" s="29"/>
      <c r="C7" s="14"/>
      <c r="D7" s="64"/>
      <c r="E7" s="63"/>
      <c r="F7" s="326"/>
      <c r="G7" s="62">
        <f t="shared" ref="G7:G9" si="0">+F7*E7</f>
        <v>0</v>
      </c>
    </row>
    <row r="8" spans="1:13" s="22" customFormat="1" x14ac:dyDescent="0.2">
      <c r="A8" s="71">
        <v>5</v>
      </c>
      <c r="B8" s="31"/>
      <c r="C8" s="19" t="s">
        <v>615</v>
      </c>
      <c r="D8" s="64"/>
      <c r="E8" s="63"/>
      <c r="F8" s="211"/>
      <c r="G8" s="62">
        <f t="shared" si="0"/>
        <v>0</v>
      </c>
    </row>
    <row r="9" spans="1:13" x14ac:dyDescent="0.2">
      <c r="A9" s="26"/>
      <c r="B9" s="29"/>
      <c r="C9" s="14"/>
      <c r="D9" s="61"/>
      <c r="E9" s="63"/>
      <c r="F9" s="332"/>
      <c r="G9" s="62">
        <f t="shared" si="0"/>
        <v>0</v>
      </c>
      <c r="H9" s="7"/>
      <c r="I9" s="7"/>
      <c r="J9" s="7"/>
      <c r="K9" s="7"/>
      <c r="L9" s="7"/>
      <c r="M9" s="7"/>
    </row>
    <row r="10" spans="1:13" x14ac:dyDescent="0.2">
      <c r="A10" s="26"/>
      <c r="B10" s="29"/>
      <c r="C10" s="14"/>
      <c r="D10" s="65"/>
      <c r="E10" s="63"/>
      <c r="F10" s="211"/>
      <c r="G10" s="279"/>
    </row>
    <row r="11" spans="1:13" ht="51" x14ac:dyDescent="0.2">
      <c r="A11" s="26">
        <f>MAX($A$10:A10)+1</f>
        <v>1</v>
      </c>
      <c r="B11" s="29"/>
      <c r="C11" s="142" t="s">
        <v>595</v>
      </c>
      <c r="D11" s="65"/>
      <c r="E11" s="63"/>
      <c r="F11" s="211"/>
      <c r="G11" s="279">
        <f>+F11*E11</f>
        <v>0</v>
      </c>
    </row>
    <row r="12" spans="1:13" ht="63.75" x14ac:dyDescent="0.2">
      <c r="A12" s="26"/>
      <c r="B12" s="29"/>
      <c r="C12" s="142" t="s">
        <v>604</v>
      </c>
      <c r="D12" s="65"/>
      <c r="E12" s="63"/>
      <c r="F12" s="211"/>
      <c r="G12" s="279">
        <f>+F12*E12</f>
        <v>0</v>
      </c>
    </row>
    <row r="13" spans="1:13" ht="38.25" x14ac:dyDescent="0.2">
      <c r="A13" s="26"/>
      <c r="B13" s="29"/>
      <c r="C13" s="142" t="s">
        <v>581</v>
      </c>
      <c r="D13" s="65"/>
      <c r="E13" s="63"/>
      <c r="F13" s="211"/>
      <c r="G13" s="279"/>
    </row>
    <row r="14" spans="1:13" ht="15" x14ac:dyDescent="0.2">
      <c r="A14" s="26"/>
      <c r="B14" s="29" t="s">
        <v>35</v>
      </c>
      <c r="C14" s="142" t="s">
        <v>616</v>
      </c>
      <c r="D14" s="65"/>
      <c r="E14" s="63"/>
      <c r="F14" s="211"/>
      <c r="G14" s="279"/>
    </row>
    <row r="15" spans="1:13" ht="15" x14ac:dyDescent="0.2">
      <c r="A15" s="26"/>
      <c r="B15" s="29" t="s">
        <v>159</v>
      </c>
      <c r="C15" s="14" t="s">
        <v>640</v>
      </c>
      <c r="D15" s="65" t="s">
        <v>246</v>
      </c>
      <c r="E15" s="155">
        <v>44</v>
      </c>
      <c r="F15" s="282"/>
      <c r="G15" s="279">
        <f t="shared" ref="G15" si="1">+F15*E15</f>
        <v>0</v>
      </c>
      <c r="H15" s="247"/>
      <c r="I15" s="7"/>
      <c r="J15" s="7"/>
      <c r="K15" s="7"/>
      <c r="L15" s="7"/>
      <c r="M15" s="7"/>
    </row>
    <row r="16" spans="1:13" x14ac:dyDescent="0.2">
      <c r="A16" s="26"/>
      <c r="B16" s="29"/>
      <c r="C16" s="14"/>
      <c r="D16" s="65"/>
      <c r="E16" s="138"/>
      <c r="F16" s="282"/>
      <c r="G16" s="279"/>
      <c r="H16" s="7"/>
      <c r="I16" s="7"/>
      <c r="J16" s="7"/>
      <c r="K16" s="7"/>
      <c r="L16" s="7"/>
      <c r="M16" s="7"/>
    </row>
    <row r="17" spans="1:13" x14ac:dyDescent="0.2">
      <c r="A17" s="26"/>
      <c r="B17" s="29"/>
      <c r="C17" s="14"/>
      <c r="D17" s="65"/>
      <c r="E17" s="138"/>
      <c r="F17" s="282"/>
      <c r="G17" s="279"/>
      <c r="H17" s="7"/>
      <c r="I17" s="7"/>
      <c r="J17" s="7"/>
      <c r="K17" s="7"/>
      <c r="L17" s="7"/>
      <c r="M17" s="7"/>
    </row>
    <row r="18" spans="1:13" ht="42" customHeight="1" x14ac:dyDescent="0.2">
      <c r="A18" s="26">
        <f>MAX($A$10:A15)+1</f>
        <v>2</v>
      </c>
      <c r="B18" s="29"/>
      <c r="C18" s="142" t="s">
        <v>652</v>
      </c>
      <c r="D18" s="61"/>
      <c r="E18" s="63"/>
      <c r="F18" s="211"/>
      <c r="G18" s="279">
        <f t="shared" ref="G18:G25" si="2">+F18*E18</f>
        <v>0</v>
      </c>
    </row>
    <row r="19" spans="1:13" ht="159.6" customHeight="1" x14ac:dyDescent="0.2">
      <c r="A19" s="26"/>
      <c r="B19" s="29"/>
      <c r="C19" s="142" t="s">
        <v>617</v>
      </c>
      <c r="D19" s="61"/>
      <c r="E19" s="63"/>
      <c r="F19" s="211"/>
      <c r="G19" s="279">
        <f t="shared" si="2"/>
        <v>0</v>
      </c>
    </row>
    <row r="20" spans="1:13" ht="38.25" x14ac:dyDescent="0.2">
      <c r="A20" s="26"/>
      <c r="B20" s="29"/>
      <c r="C20" s="142" t="s">
        <v>594</v>
      </c>
      <c r="D20" s="65"/>
      <c r="E20" s="63"/>
      <c r="F20" s="211"/>
      <c r="G20" s="279">
        <f t="shared" si="2"/>
        <v>0</v>
      </c>
    </row>
    <row r="21" spans="1:13" ht="15" x14ac:dyDescent="0.2">
      <c r="A21" s="26"/>
      <c r="B21" s="29" t="s">
        <v>35</v>
      </c>
      <c r="C21" s="142" t="s">
        <v>616</v>
      </c>
      <c r="D21" s="65"/>
      <c r="E21" s="63"/>
      <c r="F21" s="211"/>
      <c r="G21" s="279"/>
    </row>
    <row r="22" spans="1:13" ht="15" x14ac:dyDescent="0.2">
      <c r="A22" s="26"/>
      <c r="B22" s="29" t="s">
        <v>159</v>
      </c>
      <c r="C22" s="14" t="s">
        <v>691</v>
      </c>
      <c r="D22" s="65" t="s">
        <v>246</v>
      </c>
      <c r="E22" s="139">
        <v>4</v>
      </c>
      <c r="F22" s="211"/>
      <c r="G22" s="279">
        <f t="shared" ref="G22:G23" si="3">+F22*E22</f>
        <v>0</v>
      </c>
      <c r="H22" s="247"/>
    </row>
    <row r="23" spans="1:13" ht="15" x14ac:dyDescent="0.2">
      <c r="A23" s="26"/>
      <c r="B23" s="29" t="s">
        <v>160</v>
      </c>
      <c r="C23" s="45" t="s">
        <v>803</v>
      </c>
      <c r="D23" s="65" t="s">
        <v>591</v>
      </c>
      <c r="E23" s="139">
        <v>9.5</v>
      </c>
      <c r="F23" s="211"/>
      <c r="G23" s="279">
        <f t="shared" si="3"/>
        <v>0</v>
      </c>
      <c r="H23" s="247"/>
    </row>
    <row r="24" spans="1:13" ht="15" x14ac:dyDescent="0.2">
      <c r="A24" s="26"/>
      <c r="B24" s="29" t="s">
        <v>160</v>
      </c>
      <c r="C24" s="45" t="s">
        <v>804</v>
      </c>
      <c r="D24" s="65" t="s">
        <v>591</v>
      </c>
      <c r="E24" s="139">
        <v>15</v>
      </c>
      <c r="F24" s="211"/>
      <c r="G24" s="279">
        <f t="shared" ref="G24" si="4">+F24*E24</f>
        <v>0</v>
      </c>
      <c r="H24" s="247"/>
    </row>
    <row r="25" spans="1:13" x14ac:dyDescent="0.2">
      <c r="A25" s="26"/>
      <c r="B25" s="29"/>
      <c r="C25" s="14"/>
      <c r="D25" s="61"/>
      <c r="E25" s="63"/>
      <c r="F25" s="332"/>
      <c r="G25" s="279">
        <f t="shared" si="2"/>
        <v>0</v>
      </c>
      <c r="H25" s="7"/>
      <c r="I25" s="7"/>
      <c r="J25" s="7"/>
      <c r="K25" s="7"/>
      <c r="L25" s="7"/>
      <c r="M25" s="7"/>
    </row>
    <row r="26" spans="1:13" x14ac:dyDescent="0.2">
      <c r="A26" s="26"/>
      <c r="B26" s="29"/>
      <c r="C26" s="14"/>
      <c r="D26" s="61"/>
      <c r="E26" s="63"/>
      <c r="F26" s="332"/>
      <c r="G26" s="279"/>
      <c r="H26" s="7"/>
      <c r="I26" s="7"/>
      <c r="J26" s="7"/>
      <c r="K26" s="7"/>
      <c r="L26" s="7"/>
      <c r="M26" s="7"/>
    </row>
    <row r="27" spans="1:13" ht="15" customHeight="1" x14ac:dyDescent="0.2">
      <c r="A27" s="26">
        <f>MAX($A$9:A26)+1</f>
        <v>3</v>
      </c>
      <c r="B27" s="29"/>
      <c r="C27" s="142" t="s">
        <v>588</v>
      </c>
      <c r="D27" s="65"/>
      <c r="E27" s="63"/>
      <c r="F27" s="211"/>
      <c r="G27" s="279">
        <f t="shared" ref="G27:G28" si="5">+F27*E27</f>
        <v>0</v>
      </c>
      <c r="H27" s="5"/>
    </row>
    <row r="28" spans="1:13" ht="25.5" x14ac:dyDescent="0.2">
      <c r="A28" s="26"/>
      <c r="B28" s="29"/>
      <c r="C28" s="142" t="s">
        <v>589</v>
      </c>
      <c r="D28" s="65"/>
      <c r="E28" s="63"/>
      <c r="F28" s="211"/>
      <c r="G28" s="279">
        <f t="shared" si="5"/>
        <v>0</v>
      </c>
      <c r="H28" s="5"/>
    </row>
    <row r="29" spans="1:13" ht="15" x14ac:dyDescent="0.2">
      <c r="A29" s="26"/>
      <c r="B29" s="29" t="s">
        <v>35</v>
      </c>
      <c r="C29" s="142" t="s">
        <v>618</v>
      </c>
      <c r="D29" s="65"/>
      <c r="E29" s="63"/>
      <c r="F29" s="211"/>
      <c r="G29" s="279"/>
      <c r="H29" s="5"/>
    </row>
    <row r="30" spans="1:13" ht="14.25" x14ac:dyDescent="0.2">
      <c r="A30" s="26"/>
      <c r="B30" s="29" t="s">
        <v>159</v>
      </c>
      <c r="C30" s="14" t="s">
        <v>597</v>
      </c>
      <c r="D30" s="65" t="s">
        <v>249</v>
      </c>
      <c r="E30" s="139">
        <v>44</v>
      </c>
      <c r="F30" s="211"/>
      <c r="G30" s="279">
        <f t="shared" ref="G30" si="6">+F30*E30</f>
        <v>0</v>
      </c>
      <c r="H30" s="247"/>
    </row>
    <row r="31" spans="1:13" x14ac:dyDescent="0.2">
      <c r="A31" s="26"/>
      <c r="B31" s="29"/>
      <c r="C31" s="14"/>
      <c r="D31" s="65"/>
      <c r="E31" s="63"/>
      <c r="F31" s="211"/>
      <c r="G31" s="279">
        <f t="shared" ref="G31:G32" si="7">+F31*E31</f>
        <v>0</v>
      </c>
      <c r="H31" s="5"/>
    </row>
    <row r="32" spans="1:13" x14ac:dyDescent="0.2">
      <c r="A32" s="26"/>
      <c r="B32" s="29"/>
      <c r="C32" s="14"/>
      <c r="D32" s="61"/>
      <c r="E32" s="137"/>
      <c r="F32" s="332"/>
      <c r="G32" s="279">
        <f t="shared" si="7"/>
        <v>0</v>
      </c>
      <c r="H32" s="7"/>
      <c r="I32" s="7"/>
      <c r="J32" s="7"/>
      <c r="K32" s="7"/>
      <c r="L32" s="7"/>
      <c r="M32" s="7"/>
    </row>
    <row r="33" spans="1:8" ht="25.5" x14ac:dyDescent="0.2">
      <c r="A33" s="26">
        <f>MAX($A$10:A32)+1</f>
        <v>4</v>
      </c>
      <c r="B33" s="29"/>
      <c r="C33" s="142" t="s">
        <v>692</v>
      </c>
      <c r="D33" s="61"/>
      <c r="E33" s="63"/>
      <c r="F33" s="211"/>
      <c r="G33" s="279">
        <f t="shared" ref="G33:G34" si="8">+F33*E33</f>
        <v>0</v>
      </c>
    </row>
    <row r="34" spans="1:8" ht="57.75" customHeight="1" x14ac:dyDescent="0.2">
      <c r="A34" s="26"/>
      <c r="B34" s="29"/>
      <c r="C34" s="142" t="s">
        <v>693</v>
      </c>
      <c r="D34" s="61"/>
      <c r="E34" s="63"/>
      <c r="F34" s="211"/>
      <c r="G34" s="279">
        <f t="shared" si="8"/>
        <v>0</v>
      </c>
    </row>
    <row r="35" spans="1:8" ht="25.5" x14ac:dyDescent="0.2">
      <c r="A35" s="26"/>
      <c r="B35" s="29"/>
      <c r="C35" s="14" t="s">
        <v>464</v>
      </c>
      <c r="D35" s="61"/>
      <c r="E35" s="63"/>
      <c r="F35" s="211"/>
      <c r="G35" s="279"/>
    </row>
    <row r="36" spans="1:8" ht="19.899999999999999" customHeight="1" x14ac:dyDescent="0.2">
      <c r="A36" s="26"/>
      <c r="B36" s="29" t="s">
        <v>35</v>
      </c>
      <c r="C36" s="14" t="s">
        <v>599</v>
      </c>
      <c r="D36" s="61"/>
      <c r="E36" s="63"/>
      <c r="F36" s="211"/>
      <c r="G36" s="279"/>
    </row>
    <row r="37" spans="1:8" ht="15" x14ac:dyDescent="0.2">
      <c r="A37" s="26"/>
      <c r="B37" s="29" t="s">
        <v>159</v>
      </c>
      <c r="C37" s="14" t="s">
        <v>694</v>
      </c>
      <c r="D37" s="65" t="s">
        <v>246</v>
      </c>
      <c r="E37" s="139">
        <v>44</v>
      </c>
      <c r="F37" s="211"/>
      <c r="G37" s="279">
        <f t="shared" ref="G37" si="9">+F37*E37</f>
        <v>0</v>
      </c>
      <c r="H37" s="247"/>
    </row>
    <row r="38" spans="1:8" x14ac:dyDescent="0.2">
      <c r="A38" s="26"/>
      <c r="B38" s="29"/>
      <c r="C38" s="14"/>
      <c r="D38" s="65"/>
      <c r="E38" s="137"/>
      <c r="F38" s="211"/>
      <c r="G38" s="279"/>
    </row>
    <row r="39" spans="1:8" x14ac:dyDescent="0.2">
      <c r="A39" s="26"/>
      <c r="B39" s="29"/>
      <c r="C39" s="14"/>
      <c r="D39" s="65"/>
      <c r="E39" s="137"/>
      <c r="F39" s="211"/>
      <c r="G39" s="279"/>
      <c r="H39" s="247"/>
    </row>
    <row r="40" spans="1:8" s="22" customFormat="1" x14ac:dyDescent="0.2">
      <c r="A40" s="41">
        <f>+A8</f>
        <v>5</v>
      </c>
      <c r="B40" s="32"/>
      <c r="C40" s="33" t="str">
        <f>+C8</f>
        <v>HIDRO I TERMOIZOLACIJSKI RADOVI</v>
      </c>
      <c r="D40" s="32"/>
      <c r="E40" s="96" t="s">
        <v>167</v>
      </c>
      <c r="F40" s="34"/>
      <c r="G40" s="323">
        <f>SUM(G6:G39)</f>
        <v>0</v>
      </c>
      <c r="H40" s="256"/>
    </row>
    <row r="41" spans="1:8" x14ac:dyDescent="0.2">
      <c r="A41" s="13"/>
      <c r="B41" s="29"/>
      <c r="E41" s="6"/>
      <c r="G41" s="279"/>
      <c r="H41" s="23"/>
    </row>
    <row r="42" spans="1:8" x14ac:dyDescent="0.2">
      <c r="B42" s="29"/>
      <c r="G42" s="6"/>
      <c r="H42" s="23"/>
    </row>
    <row r="43" spans="1:8" x14ac:dyDescent="0.2">
      <c r="B43" s="29"/>
      <c r="G43" s="6"/>
      <c r="H43" s="23"/>
    </row>
    <row r="44" spans="1:8" x14ac:dyDescent="0.2">
      <c r="B44" s="29"/>
      <c r="G44" s="6"/>
      <c r="H44" s="23"/>
    </row>
    <row r="45" spans="1:8" x14ac:dyDescent="0.2">
      <c r="B45" s="29"/>
      <c r="G45" s="6"/>
      <c r="H45" s="23"/>
    </row>
    <row r="46" spans="1:8" x14ac:dyDescent="0.2">
      <c r="B46" s="29"/>
      <c r="G46" s="6"/>
      <c r="H46" s="23"/>
    </row>
    <row r="47" spans="1:8" x14ac:dyDescent="0.2">
      <c r="B47" s="29"/>
      <c r="G47" s="6"/>
      <c r="H47" s="23"/>
    </row>
    <row r="48" spans="1:8" x14ac:dyDescent="0.2">
      <c r="B48" s="29"/>
      <c r="H48" s="23"/>
    </row>
    <row r="49" spans="2:8" x14ac:dyDescent="0.2">
      <c r="B49" s="29"/>
      <c r="H49" s="23"/>
    </row>
    <row r="50" spans="2:8" x14ac:dyDescent="0.2">
      <c r="B50" s="29"/>
      <c r="H50" s="23"/>
    </row>
    <row r="51" spans="2:8" x14ac:dyDescent="0.2">
      <c r="B51" s="29"/>
      <c r="H51" s="23"/>
    </row>
    <row r="52" spans="2:8" x14ac:dyDescent="0.2">
      <c r="B52" s="29"/>
      <c r="H52" s="23"/>
    </row>
    <row r="53" spans="2:8" x14ac:dyDescent="0.2">
      <c r="B53" s="29"/>
      <c r="H53" s="23"/>
    </row>
    <row r="54" spans="2:8" x14ac:dyDescent="0.2">
      <c r="B54" s="29"/>
      <c r="H54" s="23"/>
    </row>
    <row r="55" spans="2:8" x14ac:dyDescent="0.2">
      <c r="B55" s="29"/>
      <c r="H55" s="23"/>
    </row>
    <row r="56" spans="2:8" x14ac:dyDescent="0.2">
      <c r="B56" s="29"/>
      <c r="H56" s="23"/>
    </row>
    <row r="57" spans="2:8" x14ac:dyDescent="0.2">
      <c r="B57" s="29"/>
      <c r="H57" s="23"/>
    </row>
    <row r="58" spans="2:8" x14ac:dyDescent="0.2">
      <c r="B58" s="29"/>
      <c r="H58" s="23"/>
    </row>
    <row r="59" spans="2:8" x14ac:dyDescent="0.2">
      <c r="B59" s="29"/>
      <c r="H59" s="23"/>
    </row>
    <row r="60" spans="2:8" x14ac:dyDescent="0.2">
      <c r="B60" s="29"/>
      <c r="H60" s="23"/>
    </row>
    <row r="61" spans="2:8" x14ac:dyDescent="0.2">
      <c r="B61" s="29"/>
      <c r="H61" s="23"/>
    </row>
    <row r="62" spans="2:8" x14ac:dyDescent="0.2">
      <c r="B62" s="29"/>
      <c r="H62" s="23"/>
    </row>
    <row r="63" spans="2:8" x14ac:dyDescent="0.2">
      <c r="B63" s="29"/>
      <c r="H63" s="23"/>
    </row>
    <row r="64" spans="2:8" x14ac:dyDescent="0.2">
      <c r="B64" s="29"/>
      <c r="H64" s="23"/>
    </row>
    <row r="65" spans="2:8" x14ac:dyDescent="0.2">
      <c r="B65" s="29"/>
      <c r="H65" s="23"/>
    </row>
    <row r="66" spans="2:8" x14ac:dyDescent="0.2">
      <c r="B66" s="29"/>
      <c r="H66" s="23"/>
    </row>
    <row r="67" spans="2:8" x14ac:dyDescent="0.2">
      <c r="B67" s="29"/>
      <c r="H67" s="23"/>
    </row>
    <row r="68" spans="2:8" x14ac:dyDescent="0.2">
      <c r="B68" s="29"/>
      <c r="H68" s="23"/>
    </row>
    <row r="69" spans="2:8" x14ac:dyDescent="0.2">
      <c r="B69" s="29"/>
      <c r="H69" s="23"/>
    </row>
    <row r="70" spans="2:8" x14ac:dyDescent="0.2">
      <c r="B70" s="29"/>
      <c r="H70" s="23"/>
    </row>
    <row r="71" spans="2:8" x14ac:dyDescent="0.2">
      <c r="B71" s="29"/>
      <c r="H71" s="23"/>
    </row>
    <row r="72" spans="2:8" x14ac:dyDescent="0.2">
      <c r="B72" s="29"/>
      <c r="H72" s="23"/>
    </row>
    <row r="73" spans="2:8" x14ac:dyDescent="0.2">
      <c r="B73" s="29"/>
      <c r="H73" s="23"/>
    </row>
    <row r="74" spans="2:8" x14ac:dyDescent="0.2">
      <c r="B74" s="29"/>
      <c r="H74" s="23"/>
    </row>
    <row r="75" spans="2:8" x14ac:dyDescent="0.2">
      <c r="B75" s="29"/>
      <c r="H75" s="23"/>
    </row>
    <row r="76" spans="2:8" x14ac:dyDescent="0.2">
      <c r="B76" s="29"/>
      <c r="H76" s="23"/>
    </row>
    <row r="77" spans="2:8" x14ac:dyDescent="0.2">
      <c r="B77" s="29"/>
      <c r="H77" s="23"/>
    </row>
    <row r="78" spans="2:8" x14ac:dyDescent="0.2">
      <c r="B78" s="29"/>
      <c r="H78" s="23"/>
    </row>
    <row r="79" spans="2:8" x14ac:dyDescent="0.2">
      <c r="B79" s="29"/>
      <c r="H79" s="23"/>
    </row>
    <row r="80" spans="2: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c r="H566" s="23"/>
    </row>
    <row r="567" spans="2:8" x14ac:dyDescent="0.2">
      <c r="B567" s="29"/>
      <c r="H567" s="23"/>
    </row>
    <row r="568" spans="2:8" x14ac:dyDescent="0.2">
      <c r="B568" s="29"/>
      <c r="H568" s="23"/>
    </row>
    <row r="569" spans="2:8" x14ac:dyDescent="0.2">
      <c r="B569" s="29"/>
      <c r="H569" s="23"/>
    </row>
    <row r="570" spans="2:8" x14ac:dyDescent="0.2">
      <c r="B570" s="29"/>
      <c r="H570" s="23"/>
    </row>
    <row r="571" spans="2:8" x14ac:dyDescent="0.2">
      <c r="B571" s="29"/>
      <c r="H571" s="23"/>
    </row>
    <row r="572" spans="2:8" x14ac:dyDescent="0.2">
      <c r="B572" s="29"/>
      <c r="H572" s="23"/>
    </row>
    <row r="573" spans="2:8" x14ac:dyDescent="0.2">
      <c r="B573" s="29"/>
      <c r="H573" s="23"/>
    </row>
    <row r="574" spans="2:8" x14ac:dyDescent="0.2">
      <c r="B574" s="29"/>
      <c r="H574" s="23"/>
    </row>
    <row r="575" spans="2:8" x14ac:dyDescent="0.2">
      <c r="B575" s="29"/>
      <c r="H575" s="23"/>
    </row>
    <row r="576" spans="2:8" x14ac:dyDescent="0.2">
      <c r="B576" s="29"/>
      <c r="H576" s="23"/>
    </row>
    <row r="577" spans="2:8" x14ac:dyDescent="0.2">
      <c r="B577" s="29"/>
      <c r="H577" s="23"/>
    </row>
    <row r="578" spans="2:8" x14ac:dyDescent="0.2">
      <c r="B578" s="29"/>
      <c r="H578" s="23"/>
    </row>
    <row r="579" spans="2:8" x14ac:dyDescent="0.2">
      <c r="B579" s="29"/>
      <c r="H579" s="23"/>
    </row>
    <row r="580" spans="2:8" x14ac:dyDescent="0.2">
      <c r="B580" s="29"/>
      <c r="H580" s="23"/>
    </row>
    <row r="581" spans="2:8" x14ac:dyDescent="0.2">
      <c r="B581" s="29"/>
      <c r="H581" s="23"/>
    </row>
    <row r="582" spans="2:8" x14ac:dyDescent="0.2">
      <c r="B582" s="29"/>
      <c r="H582" s="23"/>
    </row>
    <row r="583" spans="2:8" x14ac:dyDescent="0.2">
      <c r="B583" s="29"/>
      <c r="H583" s="23"/>
    </row>
    <row r="584" spans="2:8" x14ac:dyDescent="0.2">
      <c r="B584" s="29"/>
      <c r="H584" s="23"/>
    </row>
    <row r="585" spans="2:8" x14ac:dyDescent="0.2">
      <c r="B585" s="29"/>
      <c r="H585" s="23"/>
    </row>
    <row r="586" spans="2:8" x14ac:dyDescent="0.2">
      <c r="B586" s="29"/>
      <c r="H586" s="23"/>
    </row>
    <row r="587" spans="2:8" x14ac:dyDescent="0.2">
      <c r="B587" s="29"/>
      <c r="H587" s="23"/>
    </row>
    <row r="588" spans="2:8" x14ac:dyDescent="0.2">
      <c r="B588" s="29"/>
      <c r="H588" s="23"/>
    </row>
    <row r="589" spans="2:8" x14ac:dyDescent="0.2">
      <c r="B589" s="29"/>
      <c r="H589" s="23"/>
    </row>
    <row r="590" spans="2:8" x14ac:dyDescent="0.2">
      <c r="B590" s="29"/>
      <c r="H590" s="23"/>
    </row>
    <row r="591" spans="2:8" x14ac:dyDescent="0.2">
      <c r="B591" s="29"/>
      <c r="H591" s="23"/>
    </row>
    <row r="592" spans="2:8" x14ac:dyDescent="0.2">
      <c r="B592" s="29"/>
      <c r="H592" s="23"/>
    </row>
    <row r="593" spans="2:8" x14ac:dyDescent="0.2">
      <c r="B593" s="29"/>
      <c r="H593" s="23"/>
    </row>
    <row r="594" spans="2:8" x14ac:dyDescent="0.2">
      <c r="B594" s="29"/>
      <c r="H594" s="23"/>
    </row>
    <row r="595" spans="2:8" x14ac:dyDescent="0.2">
      <c r="B595" s="29"/>
      <c r="H595" s="23"/>
    </row>
    <row r="596" spans="2:8" x14ac:dyDescent="0.2">
      <c r="B596" s="29"/>
      <c r="H596" s="23"/>
    </row>
    <row r="597" spans="2:8" x14ac:dyDescent="0.2">
      <c r="B597" s="29"/>
      <c r="H597" s="23"/>
    </row>
    <row r="598" spans="2:8" x14ac:dyDescent="0.2">
      <c r="B598" s="29"/>
      <c r="H598" s="23"/>
    </row>
    <row r="599" spans="2:8" x14ac:dyDescent="0.2">
      <c r="B599" s="29"/>
      <c r="H599" s="23"/>
    </row>
    <row r="600" spans="2:8" x14ac:dyDescent="0.2">
      <c r="B600" s="29"/>
      <c r="H600" s="23"/>
    </row>
    <row r="601" spans="2:8" x14ac:dyDescent="0.2">
      <c r="B601" s="29"/>
      <c r="H601" s="23"/>
    </row>
    <row r="602" spans="2:8" x14ac:dyDescent="0.2">
      <c r="B602" s="29"/>
      <c r="H602" s="23"/>
    </row>
    <row r="603" spans="2:8" x14ac:dyDescent="0.2">
      <c r="B603" s="29"/>
      <c r="H603" s="23"/>
    </row>
    <row r="604" spans="2:8" x14ac:dyDescent="0.2">
      <c r="B604" s="29"/>
      <c r="H604" s="23"/>
    </row>
    <row r="605" spans="2:8" x14ac:dyDescent="0.2">
      <c r="B605" s="29"/>
      <c r="H605" s="23"/>
    </row>
    <row r="606" spans="2:8" x14ac:dyDescent="0.2">
      <c r="B606" s="29"/>
      <c r="H606" s="23"/>
    </row>
    <row r="607" spans="2:8" x14ac:dyDescent="0.2">
      <c r="B607" s="29"/>
      <c r="H607" s="23"/>
    </row>
    <row r="608" spans="2:8" x14ac:dyDescent="0.2">
      <c r="B608" s="29"/>
      <c r="H608" s="23"/>
    </row>
    <row r="609" spans="2:8" x14ac:dyDescent="0.2">
      <c r="B609" s="29"/>
      <c r="H609" s="23"/>
    </row>
    <row r="610" spans="2:8" x14ac:dyDescent="0.2">
      <c r="B610" s="29"/>
      <c r="H610" s="23"/>
    </row>
    <row r="611" spans="2:8" x14ac:dyDescent="0.2">
      <c r="B611" s="29"/>
      <c r="H611" s="23"/>
    </row>
    <row r="612" spans="2:8" x14ac:dyDescent="0.2">
      <c r="B612" s="29"/>
      <c r="H612" s="23"/>
    </row>
    <row r="613" spans="2:8" x14ac:dyDescent="0.2">
      <c r="B613" s="29"/>
      <c r="H613" s="23"/>
    </row>
    <row r="614" spans="2:8" x14ac:dyDescent="0.2">
      <c r="B614" s="29"/>
      <c r="H614" s="23"/>
    </row>
    <row r="615" spans="2:8" x14ac:dyDescent="0.2">
      <c r="B615" s="29"/>
      <c r="H615" s="23"/>
    </row>
    <row r="616" spans="2:8" x14ac:dyDescent="0.2">
      <c r="B616" s="29"/>
    </row>
    <row r="617" spans="2:8" x14ac:dyDescent="0.2">
      <c r="B617" s="29"/>
    </row>
    <row r="618" spans="2:8" x14ac:dyDescent="0.2">
      <c r="B618" s="29"/>
    </row>
    <row r="619" spans="2:8" x14ac:dyDescent="0.2">
      <c r="B619" s="29"/>
    </row>
    <row r="620" spans="2:8" x14ac:dyDescent="0.2">
      <c r="B620" s="29"/>
    </row>
    <row r="621" spans="2:8" x14ac:dyDescent="0.2">
      <c r="B621" s="29"/>
    </row>
    <row r="622" spans="2:8" x14ac:dyDescent="0.2">
      <c r="B622" s="29"/>
    </row>
    <row r="623" spans="2:8" x14ac:dyDescent="0.2">
      <c r="B623" s="29"/>
    </row>
    <row r="624" spans="2:8"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sheetData>
  <mergeCells count="4">
    <mergeCell ref="A2:C3"/>
    <mergeCell ref="D1:F2"/>
    <mergeCell ref="D3:F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9" firstPageNumber="44" fitToHeight="0"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H803"/>
  <sheetViews>
    <sheetView showZeros="0" view="pageBreakPreview" zoomScale="140" zoomScaleNormal="120" zoomScaleSheetLayoutView="140" workbookViewId="0">
      <pane ySplit="5" topLeftCell="A23" activePane="bottomLeft" state="frozen"/>
      <selection activeCell="A46" sqref="A46:XFD47"/>
      <selection pane="bottomLeft" activeCell="H29" sqref="H29"/>
    </sheetView>
  </sheetViews>
  <sheetFormatPr defaultColWidth="9.140625" defaultRowHeight="12.75" x14ac:dyDescent="0.2"/>
  <cols>
    <col min="1" max="1" width="4.7109375" style="157" bestFit="1" customWidth="1"/>
    <col min="2" max="2" width="3.28515625" style="162" bestFit="1" customWidth="1"/>
    <col min="3" max="3" width="43.7109375" style="161" customWidth="1"/>
    <col min="4" max="4" width="9" style="157" customWidth="1"/>
    <col min="5" max="5" width="11.140625" style="160" customWidth="1"/>
    <col min="6" max="6" width="10.7109375" style="159" customWidth="1"/>
    <col min="7" max="7" width="14.42578125" style="158" bestFit="1" customWidth="1"/>
    <col min="8" max="8" width="12.7109375" style="157" bestFit="1" customWidth="1"/>
    <col min="9" max="16384" width="9.140625" style="157"/>
  </cols>
  <sheetData>
    <row r="1" spans="1:8" ht="12.75" customHeight="1" x14ac:dyDescent="0.2">
      <c r="A1" s="395" t="s">
        <v>2</v>
      </c>
      <c r="B1" s="396"/>
      <c r="C1" s="397"/>
      <c r="D1" s="386" t="str">
        <f>TRO!D1</f>
        <v>REINFORCE d.o.o.</v>
      </c>
      <c r="E1" s="387"/>
      <c r="F1" s="388"/>
      <c r="G1" s="194" t="s">
        <v>243</v>
      </c>
    </row>
    <row r="2" spans="1:8" ht="12.75" customHeight="1" x14ac:dyDescent="0.2">
      <c r="A2" s="386" t="str">
        <f>TRO!A2</f>
        <v xml:space="preserve">POSLOVNA GRAĐEVINA: UREDSKI PROSTOR </v>
      </c>
      <c r="B2" s="387"/>
      <c r="C2" s="388"/>
      <c r="D2" s="389"/>
      <c r="E2" s="390"/>
      <c r="F2" s="391"/>
      <c r="G2" s="193" t="str">
        <f>TRO!G2</f>
        <v xml:space="preserve">TD: </v>
      </c>
    </row>
    <row r="3" spans="1:8" x14ac:dyDescent="0.2">
      <c r="A3" s="389"/>
      <c r="B3" s="390"/>
      <c r="C3" s="391"/>
      <c r="D3" s="392" t="str">
        <f>TRO!D3</f>
        <v>Put Vrila 26 Omiš 21310</v>
      </c>
      <c r="E3" s="393"/>
      <c r="F3" s="394"/>
      <c r="G3" s="192" t="str">
        <f>TRO!G3</f>
        <v>ZOP: Leć</v>
      </c>
    </row>
    <row r="4" spans="1:8" s="186" customFormat="1" x14ac:dyDescent="0.2">
      <c r="A4" s="191">
        <f>+A8</f>
        <v>6</v>
      </c>
      <c r="B4" s="190"/>
      <c r="C4" s="186" t="str">
        <f>+C8</f>
        <v>KERAMIČARSKI RADOVI</v>
      </c>
      <c r="E4" s="189"/>
      <c r="F4" s="188"/>
      <c r="G4" s="187"/>
    </row>
    <row r="5" spans="1:8" ht="13.5" thickBot="1" x14ac:dyDescent="0.25">
      <c r="A5" s="183" t="s">
        <v>3</v>
      </c>
      <c r="B5" s="185"/>
      <c r="C5" s="184" t="s">
        <v>4</v>
      </c>
      <c r="D5" s="183" t="s">
        <v>5</v>
      </c>
      <c r="E5" s="242" t="s">
        <v>6</v>
      </c>
      <c r="F5" s="182" t="s">
        <v>7</v>
      </c>
      <c r="G5" s="182" t="s">
        <v>8</v>
      </c>
    </row>
    <row r="6" spans="1:8" ht="13.5" thickTop="1" x14ac:dyDescent="0.2">
      <c r="B6" s="163"/>
      <c r="E6" s="159"/>
      <c r="F6" s="342"/>
    </row>
    <row r="7" spans="1:8" x14ac:dyDescent="0.2">
      <c r="B7" s="172"/>
      <c r="C7" s="157"/>
      <c r="E7" s="159"/>
      <c r="F7" s="342"/>
    </row>
    <row r="8" spans="1:8" s="166" customFormat="1" x14ac:dyDescent="0.2">
      <c r="A8" s="181">
        <v>6</v>
      </c>
      <c r="B8" s="180"/>
      <c r="C8" s="179" t="s">
        <v>250</v>
      </c>
      <c r="D8" s="178"/>
      <c r="E8" s="175"/>
      <c r="F8" s="343"/>
      <c r="G8" s="174">
        <f>+F8*E8</f>
        <v>0</v>
      </c>
    </row>
    <row r="9" spans="1:8" x14ac:dyDescent="0.2">
      <c r="A9" s="177"/>
      <c r="B9" s="163"/>
      <c r="C9" s="173"/>
      <c r="D9" s="178"/>
      <c r="E9" s="175"/>
      <c r="F9" s="343"/>
      <c r="G9" s="174">
        <f>+F9*E9</f>
        <v>0</v>
      </c>
      <c r="H9" s="160"/>
    </row>
    <row r="10" spans="1:8" x14ac:dyDescent="0.2">
      <c r="A10" s="177"/>
      <c r="B10" s="163"/>
      <c r="C10" s="173"/>
      <c r="D10" s="178"/>
      <c r="E10" s="175"/>
      <c r="F10" s="343"/>
      <c r="G10" s="174"/>
      <c r="H10" s="160"/>
    </row>
    <row r="11" spans="1:8" ht="29.45" customHeight="1" x14ac:dyDescent="0.2">
      <c r="A11" s="177">
        <v>1</v>
      </c>
      <c r="B11" s="163"/>
      <c r="C11" s="237" t="s">
        <v>700</v>
      </c>
      <c r="D11" s="176"/>
      <c r="E11" s="175"/>
      <c r="F11" s="343"/>
      <c r="G11" s="174">
        <f t="shared" ref="G11:G14" si="0">+F11*E11</f>
        <v>0</v>
      </c>
      <c r="H11" s="160"/>
    </row>
    <row r="12" spans="1:8" ht="100.9" customHeight="1" x14ac:dyDescent="0.2">
      <c r="A12" s="177"/>
      <c r="B12" s="163"/>
      <c r="C12" s="239" t="s">
        <v>696</v>
      </c>
      <c r="D12" s="176"/>
      <c r="E12" s="175"/>
      <c r="F12" s="343"/>
      <c r="G12" s="175">
        <f t="shared" si="0"/>
        <v>0</v>
      </c>
      <c r="H12" s="160"/>
    </row>
    <row r="13" spans="1:8" ht="27.75" x14ac:dyDescent="0.2">
      <c r="A13" s="177"/>
      <c r="B13" s="29" t="s">
        <v>35</v>
      </c>
      <c r="C13" s="142" t="s">
        <v>600</v>
      </c>
      <c r="D13" s="176"/>
      <c r="E13" s="175"/>
      <c r="F13" s="343"/>
      <c r="G13" s="175"/>
      <c r="H13" s="160"/>
    </row>
    <row r="14" spans="1:8" ht="14.25" x14ac:dyDescent="0.2">
      <c r="A14" s="177"/>
      <c r="B14" s="163" t="s">
        <v>159</v>
      </c>
      <c r="C14" s="173" t="s">
        <v>779</v>
      </c>
      <c r="D14" s="176" t="s">
        <v>245</v>
      </c>
      <c r="E14" s="292">
        <v>42</v>
      </c>
      <c r="F14" s="343"/>
      <c r="G14" s="279">
        <f t="shared" si="0"/>
        <v>0</v>
      </c>
      <c r="H14" s="254"/>
    </row>
    <row r="15" spans="1:8" ht="14.25" x14ac:dyDescent="0.2">
      <c r="A15" s="177"/>
      <c r="B15" s="163" t="s">
        <v>160</v>
      </c>
      <c r="C15" s="173" t="s">
        <v>780</v>
      </c>
      <c r="D15" s="176" t="s">
        <v>245</v>
      </c>
      <c r="E15" s="292">
        <v>50</v>
      </c>
      <c r="F15" s="343"/>
      <c r="G15" s="279">
        <f t="shared" ref="G15" si="1">+F15*E15</f>
        <v>0</v>
      </c>
      <c r="H15" s="254"/>
    </row>
    <row r="16" spans="1:8" ht="15" x14ac:dyDescent="0.2">
      <c r="A16" s="177"/>
      <c r="B16" s="29" t="s">
        <v>35</v>
      </c>
      <c r="C16" s="142" t="s">
        <v>697</v>
      </c>
      <c r="D16" s="176"/>
      <c r="E16" s="292"/>
      <c r="F16" s="343"/>
      <c r="G16" s="279"/>
      <c r="H16" s="254"/>
    </row>
    <row r="17" spans="1:8" x14ac:dyDescent="0.2">
      <c r="A17" s="177"/>
      <c r="B17" s="163"/>
      <c r="C17" s="173"/>
      <c r="D17" s="176" t="s">
        <v>698</v>
      </c>
      <c r="E17" s="292">
        <v>39.5</v>
      </c>
      <c r="F17" s="343"/>
      <c r="G17" s="279">
        <f t="shared" ref="G17" si="2">+F17*E17</f>
        <v>0</v>
      </c>
      <c r="H17" s="254"/>
    </row>
    <row r="18" spans="1:8" x14ac:dyDescent="0.2">
      <c r="A18" s="177"/>
      <c r="B18" s="163"/>
      <c r="C18" s="173"/>
      <c r="D18" s="176"/>
      <c r="E18" s="230"/>
      <c r="F18" s="343"/>
      <c r="G18" s="279"/>
      <c r="H18" s="160"/>
    </row>
    <row r="19" spans="1:8" ht="25.5" x14ac:dyDescent="0.2">
      <c r="A19" s="177">
        <f>MAX($A$9:A14)+1</f>
        <v>2</v>
      </c>
      <c r="B19" s="163"/>
      <c r="C19" s="237" t="s">
        <v>699</v>
      </c>
      <c r="D19" s="176"/>
      <c r="E19" s="175"/>
      <c r="F19" s="343"/>
      <c r="G19" s="279">
        <f t="shared" ref="G19:G22" si="3">+F19*E19</f>
        <v>0</v>
      </c>
      <c r="H19" s="160"/>
    </row>
    <row r="20" spans="1:8" ht="111" customHeight="1" x14ac:dyDescent="0.2">
      <c r="A20" s="177"/>
      <c r="B20" s="163"/>
      <c r="C20" s="237" t="s">
        <v>631</v>
      </c>
      <c r="D20" s="176"/>
      <c r="E20" s="175"/>
      <c r="F20" s="343"/>
      <c r="G20" s="279">
        <f t="shared" si="3"/>
        <v>0</v>
      </c>
      <c r="H20" s="160"/>
    </row>
    <row r="21" spans="1:8" ht="15" x14ac:dyDescent="0.2">
      <c r="A21" s="177"/>
      <c r="B21" s="29" t="s">
        <v>35</v>
      </c>
      <c r="C21" s="142" t="s">
        <v>601</v>
      </c>
      <c r="D21" s="176"/>
      <c r="E21" s="175"/>
      <c r="F21" s="343"/>
      <c r="G21" s="279"/>
      <c r="H21" s="160"/>
    </row>
    <row r="22" spans="1:8" ht="14.25" x14ac:dyDescent="0.2">
      <c r="A22" s="177"/>
      <c r="B22" s="163" t="s">
        <v>159</v>
      </c>
      <c r="C22" s="173" t="s">
        <v>695</v>
      </c>
      <c r="D22" s="176" t="s">
        <v>245</v>
      </c>
      <c r="E22" s="292">
        <v>16.5</v>
      </c>
      <c r="F22" s="343"/>
      <c r="G22" s="279">
        <f t="shared" si="3"/>
        <v>0</v>
      </c>
      <c r="H22" s="254"/>
    </row>
    <row r="23" spans="1:8" ht="14.25" x14ac:dyDescent="0.2">
      <c r="A23" s="177"/>
      <c r="B23" s="163" t="s">
        <v>160</v>
      </c>
      <c r="C23" s="173" t="s">
        <v>630</v>
      </c>
      <c r="D23" s="176" t="s">
        <v>245</v>
      </c>
      <c r="E23" s="292">
        <v>0.75</v>
      </c>
      <c r="F23" s="343"/>
      <c r="G23" s="279">
        <f t="shared" ref="G23:G24" si="4">+F23*E23</f>
        <v>0</v>
      </c>
      <c r="H23" s="254"/>
    </row>
    <row r="24" spans="1:8" ht="14.25" x14ac:dyDescent="0.2">
      <c r="A24" s="165"/>
      <c r="B24" s="163" t="s">
        <v>161</v>
      </c>
      <c r="C24" s="173" t="s">
        <v>781</v>
      </c>
      <c r="D24" s="176" t="s">
        <v>245</v>
      </c>
      <c r="E24" s="292">
        <v>20</v>
      </c>
      <c r="F24" s="343"/>
      <c r="G24" s="279">
        <f t="shared" si="4"/>
        <v>0</v>
      </c>
      <c r="H24" s="164"/>
    </row>
    <row r="25" spans="1:8" x14ac:dyDescent="0.2">
      <c r="A25" s="165"/>
      <c r="B25" s="163"/>
      <c r="C25" s="173"/>
      <c r="D25" s="172"/>
      <c r="E25" s="159"/>
      <c r="F25" s="342"/>
      <c r="G25" s="279"/>
      <c r="H25" s="164"/>
    </row>
    <row r="26" spans="1:8" s="166" customFormat="1" x14ac:dyDescent="0.2">
      <c r="A26" s="171">
        <f>+A8</f>
        <v>6</v>
      </c>
      <c r="B26" s="170"/>
      <c r="C26" s="169" t="str">
        <f>+C8</f>
        <v>KERAMIČARSKI RADOVI</v>
      </c>
      <c r="D26" s="169"/>
      <c r="E26" s="168" t="s">
        <v>167</v>
      </c>
      <c r="F26" s="167"/>
      <c r="G26" s="323">
        <f>SUM(G6:G25)</f>
        <v>0</v>
      </c>
      <c r="H26" s="255"/>
    </row>
    <row r="27" spans="1:8" x14ac:dyDescent="0.2">
      <c r="A27" s="165"/>
      <c r="B27" s="163"/>
      <c r="E27" s="159"/>
      <c r="G27" s="279"/>
      <c r="H27" s="164"/>
    </row>
    <row r="28" spans="1:8" x14ac:dyDescent="0.2">
      <c r="A28" s="165"/>
      <c r="B28" s="163"/>
      <c r="E28" s="159"/>
      <c r="G28" s="159"/>
      <c r="H28" s="164"/>
    </row>
    <row r="29" spans="1:8" x14ac:dyDescent="0.2">
      <c r="A29" s="165"/>
      <c r="B29" s="163"/>
      <c r="E29" s="159"/>
      <c r="H29" s="164"/>
    </row>
    <row r="30" spans="1:8" x14ac:dyDescent="0.2">
      <c r="A30" s="165"/>
      <c r="B30" s="163"/>
      <c r="E30" s="159"/>
      <c r="H30" s="164"/>
    </row>
    <row r="31" spans="1:8" x14ac:dyDescent="0.2">
      <c r="A31" s="165"/>
      <c r="B31" s="163"/>
      <c r="E31" s="159"/>
      <c r="H31" s="164"/>
    </row>
    <row r="32" spans="1:8" x14ac:dyDescent="0.2">
      <c r="A32" s="165"/>
      <c r="B32" s="163"/>
      <c r="E32" s="159"/>
      <c r="H32" s="164"/>
    </row>
    <row r="33" spans="1:8" x14ac:dyDescent="0.2">
      <c r="A33" s="165"/>
      <c r="B33" s="163"/>
      <c r="E33" s="159"/>
      <c r="H33" s="164"/>
    </row>
    <row r="34" spans="1:8" x14ac:dyDescent="0.2">
      <c r="A34" s="165"/>
      <c r="B34" s="163"/>
      <c r="E34" s="159"/>
      <c r="H34" s="164"/>
    </row>
    <row r="35" spans="1:8" x14ac:dyDescent="0.2">
      <c r="A35" s="165"/>
      <c r="B35" s="163"/>
      <c r="E35" s="159"/>
      <c r="H35" s="164"/>
    </row>
    <row r="36" spans="1:8" x14ac:dyDescent="0.2">
      <c r="A36" s="165"/>
      <c r="B36" s="163"/>
      <c r="E36" s="159"/>
      <c r="H36" s="164"/>
    </row>
    <row r="37" spans="1:8" x14ac:dyDescent="0.2">
      <c r="A37" s="165"/>
      <c r="B37" s="163"/>
      <c r="E37" s="159"/>
      <c r="H37" s="164"/>
    </row>
    <row r="38" spans="1:8" x14ac:dyDescent="0.2">
      <c r="A38" s="165"/>
      <c r="B38" s="163"/>
      <c r="E38" s="159"/>
      <c r="H38" s="164"/>
    </row>
    <row r="39" spans="1:8" x14ac:dyDescent="0.2">
      <c r="A39" s="165"/>
      <c r="B39" s="163"/>
      <c r="E39" s="159"/>
      <c r="H39" s="164"/>
    </row>
    <row r="40" spans="1:8" x14ac:dyDescent="0.2">
      <c r="B40" s="163"/>
      <c r="H40" s="164"/>
    </row>
    <row r="41" spans="1:8" x14ac:dyDescent="0.2">
      <c r="B41" s="163"/>
      <c r="H41" s="164"/>
    </row>
    <row r="42" spans="1:8" x14ac:dyDescent="0.2">
      <c r="B42" s="163"/>
      <c r="H42" s="164"/>
    </row>
    <row r="43" spans="1:8" x14ac:dyDescent="0.2">
      <c r="B43" s="163"/>
      <c r="H43" s="164"/>
    </row>
    <row r="44" spans="1:8" x14ac:dyDescent="0.2">
      <c r="B44" s="163"/>
      <c r="H44" s="164"/>
    </row>
    <row r="45" spans="1:8" x14ac:dyDescent="0.2">
      <c r="B45" s="163"/>
      <c r="H45" s="164"/>
    </row>
    <row r="46" spans="1:8" x14ac:dyDescent="0.2">
      <c r="B46" s="163"/>
      <c r="H46" s="164"/>
    </row>
    <row r="47" spans="1:8" x14ac:dyDescent="0.2">
      <c r="B47" s="163"/>
      <c r="H47" s="164"/>
    </row>
    <row r="48" spans="1:8" x14ac:dyDescent="0.2">
      <c r="B48" s="163"/>
      <c r="H48" s="164"/>
    </row>
    <row r="49" spans="2:8" x14ac:dyDescent="0.2">
      <c r="B49" s="163"/>
      <c r="H49" s="164"/>
    </row>
    <row r="50" spans="2:8" x14ac:dyDescent="0.2">
      <c r="B50" s="163"/>
      <c r="H50" s="164"/>
    </row>
    <row r="51" spans="2:8" x14ac:dyDescent="0.2">
      <c r="B51" s="163"/>
      <c r="H51" s="164"/>
    </row>
    <row r="52" spans="2:8" x14ac:dyDescent="0.2">
      <c r="B52" s="163"/>
      <c r="H52" s="164"/>
    </row>
    <row r="53" spans="2:8" x14ac:dyDescent="0.2">
      <c r="B53" s="163"/>
      <c r="H53" s="164"/>
    </row>
    <row r="54" spans="2:8" x14ac:dyDescent="0.2">
      <c r="B54" s="163"/>
      <c r="H54" s="164"/>
    </row>
    <row r="55" spans="2:8" x14ac:dyDescent="0.2">
      <c r="B55" s="163"/>
      <c r="H55" s="164"/>
    </row>
    <row r="56" spans="2:8" x14ac:dyDescent="0.2">
      <c r="B56" s="163"/>
      <c r="H56" s="164"/>
    </row>
    <row r="57" spans="2:8" x14ac:dyDescent="0.2">
      <c r="B57" s="163"/>
      <c r="H57" s="164"/>
    </row>
    <row r="58" spans="2:8" x14ac:dyDescent="0.2">
      <c r="B58" s="163"/>
      <c r="H58" s="164"/>
    </row>
    <row r="59" spans="2:8" x14ac:dyDescent="0.2">
      <c r="B59" s="163"/>
      <c r="H59" s="164"/>
    </row>
    <row r="60" spans="2:8" x14ac:dyDescent="0.2">
      <c r="B60" s="163"/>
      <c r="H60" s="164"/>
    </row>
    <row r="61" spans="2:8" x14ac:dyDescent="0.2">
      <c r="B61" s="163"/>
      <c r="H61" s="164"/>
    </row>
    <row r="62" spans="2:8" x14ac:dyDescent="0.2">
      <c r="B62" s="163"/>
      <c r="H62" s="164"/>
    </row>
    <row r="63" spans="2:8" x14ac:dyDescent="0.2">
      <c r="B63" s="163"/>
      <c r="H63" s="164"/>
    </row>
    <row r="64" spans="2:8" x14ac:dyDescent="0.2">
      <c r="B64" s="163"/>
      <c r="H64" s="164"/>
    </row>
    <row r="65" spans="2:8" x14ac:dyDescent="0.2">
      <c r="B65" s="163"/>
      <c r="H65" s="164"/>
    </row>
    <row r="66" spans="2:8" x14ac:dyDescent="0.2">
      <c r="B66" s="163"/>
      <c r="H66" s="164"/>
    </row>
    <row r="67" spans="2:8" x14ac:dyDescent="0.2">
      <c r="B67" s="163"/>
      <c r="H67" s="164"/>
    </row>
    <row r="68" spans="2:8" x14ac:dyDescent="0.2">
      <c r="B68" s="163"/>
      <c r="H68" s="164"/>
    </row>
    <row r="69" spans="2:8" x14ac:dyDescent="0.2">
      <c r="B69" s="163"/>
      <c r="H69" s="164"/>
    </row>
    <row r="70" spans="2:8" x14ac:dyDescent="0.2">
      <c r="B70" s="163"/>
      <c r="H70" s="164"/>
    </row>
    <row r="71" spans="2:8" x14ac:dyDescent="0.2">
      <c r="B71" s="163"/>
      <c r="H71" s="164"/>
    </row>
    <row r="72" spans="2:8" x14ac:dyDescent="0.2">
      <c r="B72" s="163"/>
      <c r="H72" s="164"/>
    </row>
    <row r="73" spans="2:8" x14ac:dyDescent="0.2">
      <c r="B73" s="163"/>
      <c r="H73" s="164"/>
    </row>
    <row r="74" spans="2:8" x14ac:dyDescent="0.2">
      <c r="B74" s="163"/>
      <c r="H74" s="164"/>
    </row>
    <row r="75" spans="2:8" x14ac:dyDescent="0.2">
      <c r="B75" s="163"/>
      <c r="H75" s="164"/>
    </row>
    <row r="76" spans="2:8" x14ac:dyDescent="0.2">
      <c r="B76" s="163"/>
      <c r="H76" s="164"/>
    </row>
    <row r="77" spans="2:8" x14ac:dyDescent="0.2">
      <c r="B77" s="163"/>
      <c r="H77" s="164"/>
    </row>
    <row r="78" spans="2:8" x14ac:dyDescent="0.2">
      <c r="B78" s="163"/>
      <c r="H78" s="164"/>
    </row>
    <row r="79" spans="2:8" x14ac:dyDescent="0.2">
      <c r="B79" s="163"/>
      <c r="H79" s="164"/>
    </row>
    <row r="80" spans="2:8" x14ac:dyDescent="0.2">
      <c r="B80" s="163"/>
      <c r="H80" s="164"/>
    </row>
    <row r="81" spans="2:8" x14ac:dyDescent="0.2">
      <c r="B81" s="163"/>
      <c r="H81" s="164"/>
    </row>
    <row r="82" spans="2:8" x14ac:dyDescent="0.2">
      <c r="B82" s="163"/>
      <c r="H82" s="164"/>
    </row>
    <row r="83" spans="2:8" x14ac:dyDescent="0.2">
      <c r="B83" s="163"/>
      <c r="H83" s="164"/>
    </row>
    <row r="84" spans="2:8" x14ac:dyDescent="0.2">
      <c r="B84" s="163"/>
      <c r="H84" s="164"/>
    </row>
    <row r="85" spans="2:8" x14ac:dyDescent="0.2">
      <c r="B85" s="163"/>
      <c r="H85" s="164"/>
    </row>
    <row r="86" spans="2:8" x14ac:dyDescent="0.2">
      <c r="B86" s="163"/>
      <c r="H86" s="164"/>
    </row>
    <row r="87" spans="2:8" x14ac:dyDescent="0.2">
      <c r="B87" s="163"/>
      <c r="H87" s="164"/>
    </row>
    <row r="88" spans="2:8" x14ac:dyDescent="0.2">
      <c r="B88" s="163"/>
      <c r="H88" s="164"/>
    </row>
    <row r="89" spans="2:8" x14ac:dyDescent="0.2">
      <c r="B89" s="163"/>
      <c r="H89" s="164"/>
    </row>
    <row r="90" spans="2:8" x14ac:dyDescent="0.2">
      <c r="B90" s="163"/>
      <c r="H90" s="164"/>
    </row>
    <row r="91" spans="2:8" x14ac:dyDescent="0.2">
      <c r="B91" s="163"/>
      <c r="H91" s="164"/>
    </row>
    <row r="92" spans="2:8" x14ac:dyDescent="0.2">
      <c r="B92" s="163"/>
      <c r="H92" s="164"/>
    </row>
    <row r="93" spans="2:8" x14ac:dyDescent="0.2">
      <c r="B93" s="163"/>
      <c r="H93" s="164"/>
    </row>
    <row r="94" spans="2:8" x14ac:dyDescent="0.2">
      <c r="B94" s="163"/>
      <c r="H94" s="164"/>
    </row>
    <row r="95" spans="2:8" x14ac:dyDescent="0.2">
      <c r="B95" s="163"/>
      <c r="H95" s="164"/>
    </row>
    <row r="96" spans="2:8" x14ac:dyDescent="0.2">
      <c r="B96" s="163"/>
      <c r="H96" s="164"/>
    </row>
    <row r="97" spans="2:8" x14ac:dyDescent="0.2">
      <c r="B97" s="163"/>
      <c r="H97" s="164"/>
    </row>
    <row r="98" spans="2:8" x14ac:dyDescent="0.2">
      <c r="B98" s="163"/>
      <c r="H98" s="164"/>
    </row>
    <row r="99" spans="2:8" x14ac:dyDescent="0.2">
      <c r="B99" s="163"/>
      <c r="H99" s="164"/>
    </row>
    <row r="100" spans="2:8" x14ac:dyDescent="0.2">
      <c r="B100" s="163"/>
      <c r="H100" s="164"/>
    </row>
    <row r="101" spans="2:8" x14ac:dyDescent="0.2">
      <c r="B101" s="163"/>
      <c r="H101" s="164"/>
    </row>
    <row r="102" spans="2:8" x14ac:dyDescent="0.2">
      <c r="B102" s="163"/>
      <c r="H102" s="164"/>
    </row>
    <row r="103" spans="2:8" x14ac:dyDescent="0.2">
      <c r="B103" s="163"/>
      <c r="H103" s="164"/>
    </row>
    <row r="104" spans="2:8" x14ac:dyDescent="0.2">
      <c r="B104" s="163"/>
      <c r="H104" s="164"/>
    </row>
    <row r="105" spans="2:8" x14ac:dyDescent="0.2">
      <c r="B105" s="163"/>
      <c r="H105" s="164"/>
    </row>
    <row r="106" spans="2:8" x14ac:dyDescent="0.2">
      <c r="B106" s="163"/>
      <c r="H106" s="164"/>
    </row>
    <row r="107" spans="2:8" x14ac:dyDescent="0.2">
      <c r="B107" s="163"/>
      <c r="H107" s="164"/>
    </row>
    <row r="108" spans="2:8" x14ac:dyDescent="0.2">
      <c r="B108" s="163"/>
      <c r="H108" s="164"/>
    </row>
    <row r="109" spans="2:8" x14ac:dyDescent="0.2">
      <c r="B109" s="163"/>
      <c r="H109" s="164"/>
    </row>
    <row r="110" spans="2:8" x14ac:dyDescent="0.2">
      <c r="B110" s="163"/>
      <c r="H110" s="164"/>
    </row>
    <row r="111" spans="2:8" x14ac:dyDescent="0.2">
      <c r="B111" s="163"/>
      <c r="H111" s="164"/>
    </row>
    <row r="112" spans="2:8" x14ac:dyDescent="0.2">
      <c r="B112" s="163"/>
      <c r="H112" s="164"/>
    </row>
    <row r="113" spans="2:8" x14ac:dyDescent="0.2">
      <c r="B113" s="163"/>
      <c r="H113" s="164"/>
    </row>
    <row r="114" spans="2:8" x14ac:dyDescent="0.2">
      <c r="B114" s="163"/>
      <c r="H114" s="164"/>
    </row>
    <row r="115" spans="2:8" x14ac:dyDescent="0.2">
      <c r="B115" s="163"/>
      <c r="H115" s="164"/>
    </row>
    <row r="116" spans="2:8" x14ac:dyDescent="0.2">
      <c r="B116" s="163"/>
      <c r="H116" s="164"/>
    </row>
    <row r="117" spans="2:8" x14ac:dyDescent="0.2">
      <c r="B117" s="163"/>
      <c r="H117" s="164"/>
    </row>
    <row r="118" spans="2:8" x14ac:dyDescent="0.2">
      <c r="B118" s="163"/>
      <c r="H118" s="164"/>
    </row>
    <row r="119" spans="2:8" x14ac:dyDescent="0.2">
      <c r="B119" s="163"/>
      <c r="H119" s="164"/>
    </row>
    <row r="120" spans="2:8" x14ac:dyDescent="0.2">
      <c r="B120" s="163"/>
      <c r="H120" s="164"/>
    </row>
    <row r="121" spans="2:8" x14ac:dyDescent="0.2">
      <c r="B121" s="163"/>
      <c r="H121" s="164"/>
    </row>
    <row r="122" spans="2:8" x14ac:dyDescent="0.2">
      <c r="B122" s="163"/>
      <c r="H122" s="164"/>
    </row>
    <row r="123" spans="2:8" x14ac:dyDescent="0.2">
      <c r="B123" s="163"/>
      <c r="H123" s="164"/>
    </row>
    <row r="124" spans="2:8" x14ac:dyDescent="0.2">
      <c r="B124" s="163"/>
      <c r="H124" s="164"/>
    </row>
    <row r="125" spans="2:8" x14ac:dyDescent="0.2">
      <c r="B125" s="163"/>
      <c r="H125" s="164"/>
    </row>
    <row r="126" spans="2:8" x14ac:dyDescent="0.2">
      <c r="B126" s="163"/>
      <c r="H126" s="164"/>
    </row>
    <row r="127" spans="2:8" x14ac:dyDescent="0.2">
      <c r="B127" s="163"/>
      <c r="H127" s="164"/>
    </row>
    <row r="128" spans="2:8" x14ac:dyDescent="0.2">
      <c r="B128" s="163"/>
      <c r="H128" s="164"/>
    </row>
    <row r="129" spans="2:8" x14ac:dyDescent="0.2">
      <c r="B129" s="163"/>
      <c r="H129" s="164"/>
    </row>
    <row r="130" spans="2:8" x14ac:dyDescent="0.2">
      <c r="B130" s="163"/>
      <c r="H130" s="164"/>
    </row>
    <row r="131" spans="2:8" x14ac:dyDescent="0.2">
      <c r="B131" s="163"/>
      <c r="H131" s="164"/>
    </row>
    <row r="132" spans="2:8" x14ac:dyDescent="0.2">
      <c r="B132" s="163"/>
      <c r="H132" s="164"/>
    </row>
    <row r="133" spans="2:8" x14ac:dyDescent="0.2">
      <c r="B133" s="163"/>
      <c r="H133" s="164"/>
    </row>
    <row r="134" spans="2:8" x14ac:dyDescent="0.2">
      <c r="B134" s="163"/>
      <c r="H134" s="164"/>
    </row>
    <row r="135" spans="2:8" x14ac:dyDescent="0.2">
      <c r="B135" s="163"/>
      <c r="H135" s="164"/>
    </row>
    <row r="136" spans="2:8" x14ac:dyDescent="0.2">
      <c r="B136" s="163"/>
      <c r="H136" s="164"/>
    </row>
    <row r="137" spans="2:8" x14ac:dyDescent="0.2">
      <c r="B137" s="163"/>
      <c r="H137" s="164"/>
    </row>
    <row r="138" spans="2:8" x14ac:dyDescent="0.2">
      <c r="B138" s="163"/>
      <c r="H138" s="164"/>
    </row>
    <row r="139" spans="2:8" x14ac:dyDescent="0.2">
      <c r="B139" s="163"/>
      <c r="H139" s="164"/>
    </row>
    <row r="140" spans="2:8" x14ac:dyDescent="0.2">
      <c r="B140" s="163"/>
      <c r="H140" s="164"/>
    </row>
    <row r="141" spans="2:8" x14ac:dyDescent="0.2">
      <c r="B141" s="163"/>
      <c r="H141" s="164"/>
    </row>
    <row r="142" spans="2:8" x14ac:dyDescent="0.2">
      <c r="B142" s="163"/>
      <c r="H142" s="164"/>
    </row>
    <row r="143" spans="2:8" x14ac:dyDescent="0.2">
      <c r="B143" s="163"/>
      <c r="H143" s="164"/>
    </row>
    <row r="144" spans="2:8" x14ac:dyDescent="0.2">
      <c r="B144" s="163"/>
      <c r="H144" s="164"/>
    </row>
    <row r="145" spans="2:8" x14ac:dyDescent="0.2">
      <c r="B145" s="163"/>
      <c r="H145" s="164"/>
    </row>
    <row r="146" spans="2:8" x14ac:dyDescent="0.2">
      <c r="B146" s="163"/>
      <c r="H146" s="164"/>
    </row>
    <row r="147" spans="2:8" x14ac:dyDescent="0.2">
      <c r="B147" s="163"/>
      <c r="H147" s="164"/>
    </row>
    <row r="148" spans="2:8" x14ac:dyDescent="0.2">
      <c r="B148" s="163"/>
      <c r="H148" s="164"/>
    </row>
    <row r="149" spans="2:8" x14ac:dyDescent="0.2">
      <c r="B149" s="163"/>
      <c r="H149" s="164"/>
    </row>
    <row r="150" spans="2:8" x14ac:dyDescent="0.2">
      <c r="B150" s="163"/>
      <c r="H150" s="164"/>
    </row>
    <row r="151" spans="2:8" x14ac:dyDescent="0.2">
      <c r="B151" s="163"/>
      <c r="H151" s="164"/>
    </row>
    <row r="152" spans="2:8" x14ac:dyDescent="0.2">
      <c r="B152" s="163"/>
      <c r="H152" s="164"/>
    </row>
    <row r="153" spans="2:8" x14ac:dyDescent="0.2">
      <c r="B153" s="163"/>
      <c r="H153" s="164"/>
    </row>
    <row r="154" spans="2:8" x14ac:dyDescent="0.2">
      <c r="B154" s="163"/>
      <c r="H154" s="164"/>
    </row>
    <row r="155" spans="2:8" x14ac:dyDescent="0.2">
      <c r="B155" s="163"/>
      <c r="H155" s="164"/>
    </row>
    <row r="156" spans="2:8" x14ac:dyDescent="0.2">
      <c r="B156" s="163"/>
      <c r="H156" s="164"/>
    </row>
    <row r="157" spans="2:8" x14ac:dyDescent="0.2">
      <c r="B157" s="163"/>
      <c r="H157" s="164"/>
    </row>
    <row r="158" spans="2:8" x14ac:dyDescent="0.2">
      <c r="B158" s="163"/>
      <c r="H158" s="164"/>
    </row>
    <row r="159" spans="2:8" x14ac:dyDescent="0.2">
      <c r="B159" s="163"/>
      <c r="H159" s="164"/>
    </row>
    <row r="160" spans="2:8" x14ac:dyDescent="0.2">
      <c r="B160" s="163"/>
      <c r="H160" s="164"/>
    </row>
    <row r="161" spans="2:8" x14ac:dyDescent="0.2">
      <c r="B161" s="163"/>
      <c r="H161" s="164"/>
    </row>
    <row r="162" spans="2:8" x14ac:dyDescent="0.2">
      <c r="B162" s="163"/>
      <c r="H162" s="164"/>
    </row>
    <row r="163" spans="2:8" x14ac:dyDescent="0.2">
      <c r="B163" s="163"/>
      <c r="H163" s="164"/>
    </row>
    <row r="164" spans="2:8" x14ac:dyDescent="0.2">
      <c r="B164" s="163"/>
      <c r="H164" s="164"/>
    </row>
    <row r="165" spans="2:8" x14ac:dyDescent="0.2">
      <c r="B165" s="163"/>
      <c r="H165" s="164"/>
    </row>
    <row r="166" spans="2:8" x14ac:dyDescent="0.2">
      <c r="B166" s="163"/>
      <c r="H166" s="164"/>
    </row>
    <row r="167" spans="2:8" x14ac:dyDescent="0.2">
      <c r="B167" s="163"/>
      <c r="H167" s="164"/>
    </row>
    <row r="168" spans="2:8" x14ac:dyDescent="0.2">
      <c r="B168" s="163"/>
      <c r="H168" s="164"/>
    </row>
    <row r="169" spans="2:8" x14ac:dyDescent="0.2">
      <c r="B169" s="163"/>
      <c r="H169" s="164"/>
    </row>
    <row r="170" spans="2:8" x14ac:dyDescent="0.2">
      <c r="B170" s="163"/>
      <c r="H170" s="164"/>
    </row>
    <row r="171" spans="2:8" x14ac:dyDescent="0.2">
      <c r="B171" s="163"/>
      <c r="H171" s="164"/>
    </row>
    <row r="172" spans="2:8" x14ac:dyDescent="0.2">
      <c r="B172" s="163"/>
      <c r="H172" s="164"/>
    </row>
    <row r="173" spans="2:8" x14ac:dyDescent="0.2">
      <c r="B173" s="163"/>
      <c r="H173" s="164"/>
    </row>
    <row r="174" spans="2:8" x14ac:dyDescent="0.2">
      <c r="B174" s="163"/>
      <c r="H174" s="164"/>
    </row>
    <row r="175" spans="2:8" x14ac:dyDescent="0.2">
      <c r="B175" s="163"/>
      <c r="H175" s="164"/>
    </row>
    <row r="176" spans="2:8" x14ac:dyDescent="0.2">
      <c r="B176" s="163"/>
      <c r="H176" s="164"/>
    </row>
    <row r="177" spans="2:8" x14ac:dyDescent="0.2">
      <c r="B177" s="163"/>
      <c r="H177" s="164"/>
    </row>
    <row r="178" spans="2:8" x14ac:dyDescent="0.2">
      <c r="B178" s="163"/>
      <c r="H178" s="164"/>
    </row>
    <row r="179" spans="2:8" x14ac:dyDescent="0.2">
      <c r="B179" s="163"/>
      <c r="H179" s="164"/>
    </row>
    <row r="180" spans="2:8" x14ac:dyDescent="0.2">
      <c r="B180" s="163"/>
      <c r="H180" s="164"/>
    </row>
    <row r="181" spans="2:8" x14ac:dyDescent="0.2">
      <c r="B181" s="163"/>
      <c r="H181" s="164"/>
    </row>
    <row r="182" spans="2:8" x14ac:dyDescent="0.2">
      <c r="B182" s="163"/>
      <c r="H182" s="164"/>
    </row>
    <row r="183" spans="2:8" x14ac:dyDescent="0.2">
      <c r="B183" s="163"/>
      <c r="H183" s="164"/>
    </row>
    <row r="184" spans="2:8" x14ac:dyDescent="0.2">
      <c r="B184" s="163"/>
      <c r="H184" s="164"/>
    </row>
    <row r="185" spans="2:8" x14ac:dyDescent="0.2">
      <c r="B185" s="163"/>
      <c r="H185" s="164"/>
    </row>
    <row r="186" spans="2:8" x14ac:dyDescent="0.2">
      <c r="B186" s="163"/>
      <c r="H186" s="164"/>
    </row>
    <row r="187" spans="2:8" x14ac:dyDescent="0.2">
      <c r="B187" s="163"/>
      <c r="H187" s="164"/>
    </row>
    <row r="188" spans="2:8" x14ac:dyDescent="0.2">
      <c r="B188" s="163"/>
      <c r="H188" s="164"/>
    </row>
    <row r="189" spans="2:8" x14ac:dyDescent="0.2">
      <c r="B189" s="163"/>
      <c r="H189" s="164"/>
    </row>
    <row r="190" spans="2:8" x14ac:dyDescent="0.2">
      <c r="B190" s="163"/>
      <c r="H190" s="164"/>
    </row>
    <row r="191" spans="2:8" x14ac:dyDescent="0.2">
      <c r="B191" s="163"/>
      <c r="H191" s="164"/>
    </row>
    <row r="192" spans="2:8" x14ac:dyDescent="0.2">
      <c r="B192" s="163"/>
      <c r="H192" s="164"/>
    </row>
    <row r="193" spans="2:8" x14ac:dyDescent="0.2">
      <c r="B193" s="163"/>
      <c r="H193" s="164"/>
    </row>
    <row r="194" spans="2:8" x14ac:dyDescent="0.2">
      <c r="B194" s="163"/>
      <c r="H194" s="164"/>
    </row>
    <row r="195" spans="2:8" x14ac:dyDescent="0.2">
      <c r="B195" s="163"/>
      <c r="H195" s="164"/>
    </row>
    <row r="196" spans="2:8" x14ac:dyDescent="0.2">
      <c r="B196" s="163"/>
      <c r="H196" s="164"/>
    </row>
    <row r="197" spans="2:8" x14ac:dyDescent="0.2">
      <c r="B197" s="163"/>
      <c r="H197" s="164"/>
    </row>
    <row r="198" spans="2:8" x14ac:dyDescent="0.2">
      <c r="B198" s="163"/>
      <c r="H198" s="164"/>
    </row>
    <row r="199" spans="2:8" x14ac:dyDescent="0.2">
      <c r="B199" s="163"/>
      <c r="H199" s="164"/>
    </row>
    <row r="200" spans="2:8" x14ac:dyDescent="0.2">
      <c r="B200" s="163"/>
      <c r="H200" s="164"/>
    </row>
    <row r="201" spans="2:8" x14ac:dyDescent="0.2">
      <c r="B201" s="163"/>
      <c r="H201" s="164"/>
    </row>
    <row r="202" spans="2:8" x14ac:dyDescent="0.2">
      <c r="B202" s="163"/>
      <c r="H202" s="164"/>
    </row>
    <row r="203" spans="2:8" x14ac:dyDescent="0.2">
      <c r="B203" s="163"/>
      <c r="H203" s="164"/>
    </row>
    <row r="204" spans="2:8" x14ac:dyDescent="0.2">
      <c r="B204" s="163"/>
      <c r="H204" s="164"/>
    </row>
    <row r="205" spans="2:8" x14ac:dyDescent="0.2">
      <c r="B205" s="163"/>
      <c r="H205" s="164"/>
    </row>
    <row r="206" spans="2:8" x14ac:dyDescent="0.2">
      <c r="B206" s="163"/>
      <c r="H206" s="164"/>
    </row>
    <row r="207" spans="2:8" x14ac:dyDescent="0.2">
      <c r="B207" s="163"/>
      <c r="H207" s="164"/>
    </row>
    <row r="208" spans="2:8" x14ac:dyDescent="0.2">
      <c r="B208" s="163"/>
      <c r="H208" s="164"/>
    </row>
    <row r="209" spans="2:8" x14ac:dyDescent="0.2">
      <c r="B209" s="163"/>
      <c r="H209" s="164"/>
    </row>
    <row r="210" spans="2:8" x14ac:dyDescent="0.2">
      <c r="B210" s="163"/>
      <c r="H210" s="164"/>
    </row>
    <row r="211" spans="2:8" x14ac:dyDescent="0.2">
      <c r="B211" s="163"/>
      <c r="H211" s="164"/>
    </row>
    <row r="212" spans="2:8" x14ac:dyDescent="0.2">
      <c r="B212" s="163"/>
      <c r="H212" s="164"/>
    </row>
    <row r="213" spans="2:8" x14ac:dyDescent="0.2">
      <c r="B213" s="163"/>
      <c r="H213" s="164"/>
    </row>
    <row r="214" spans="2:8" x14ac:dyDescent="0.2">
      <c r="B214" s="163"/>
      <c r="H214" s="164"/>
    </row>
    <row r="215" spans="2:8" x14ac:dyDescent="0.2">
      <c r="B215" s="163"/>
      <c r="H215" s="164"/>
    </row>
    <row r="216" spans="2:8" x14ac:dyDescent="0.2">
      <c r="B216" s="163"/>
      <c r="H216" s="164"/>
    </row>
    <row r="217" spans="2:8" x14ac:dyDescent="0.2">
      <c r="B217" s="163"/>
      <c r="H217" s="164"/>
    </row>
    <row r="218" spans="2:8" x14ac:dyDescent="0.2">
      <c r="B218" s="163"/>
      <c r="H218" s="164"/>
    </row>
    <row r="219" spans="2:8" x14ac:dyDescent="0.2">
      <c r="B219" s="163"/>
      <c r="H219" s="164"/>
    </row>
    <row r="220" spans="2:8" x14ac:dyDescent="0.2">
      <c r="B220" s="163"/>
      <c r="H220" s="164"/>
    </row>
    <row r="221" spans="2:8" x14ac:dyDescent="0.2">
      <c r="B221" s="163"/>
      <c r="H221" s="164"/>
    </row>
    <row r="222" spans="2:8" x14ac:dyDescent="0.2">
      <c r="B222" s="163"/>
      <c r="H222" s="164"/>
    </row>
    <row r="223" spans="2:8" x14ac:dyDescent="0.2">
      <c r="B223" s="163"/>
      <c r="H223" s="164"/>
    </row>
    <row r="224" spans="2:8" x14ac:dyDescent="0.2">
      <c r="B224" s="163"/>
      <c r="H224" s="164"/>
    </row>
    <row r="225" spans="2:8" x14ac:dyDescent="0.2">
      <c r="B225" s="163"/>
      <c r="H225" s="164"/>
    </row>
    <row r="226" spans="2:8" x14ac:dyDescent="0.2">
      <c r="B226" s="163"/>
      <c r="H226" s="164"/>
    </row>
    <row r="227" spans="2:8" x14ac:dyDescent="0.2">
      <c r="B227" s="163"/>
      <c r="H227" s="164"/>
    </row>
    <row r="228" spans="2:8" x14ac:dyDescent="0.2">
      <c r="B228" s="163"/>
      <c r="H228" s="164"/>
    </row>
    <row r="229" spans="2:8" x14ac:dyDescent="0.2">
      <c r="B229" s="163"/>
      <c r="H229" s="164"/>
    </row>
    <row r="230" spans="2:8" x14ac:dyDescent="0.2">
      <c r="B230" s="163"/>
      <c r="H230" s="164"/>
    </row>
    <row r="231" spans="2:8" x14ac:dyDescent="0.2">
      <c r="B231" s="163"/>
      <c r="H231" s="164"/>
    </row>
    <row r="232" spans="2:8" x14ac:dyDescent="0.2">
      <c r="B232" s="163"/>
      <c r="H232" s="164"/>
    </row>
    <row r="233" spans="2:8" x14ac:dyDescent="0.2">
      <c r="B233" s="163"/>
      <c r="H233" s="164"/>
    </row>
    <row r="234" spans="2:8" x14ac:dyDescent="0.2">
      <c r="B234" s="163"/>
      <c r="H234" s="164"/>
    </row>
    <row r="235" spans="2:8" x14ac:dyDescent="0.2">
      <c r="B235" s="163"/>
      <c r="H235" s="164"/>
    </row>
    <row r="236" spans="2:8" x14ac:dyDescent="0.2">
      <c r="B236" s="163"/>
      <c r="H236" s="164"/>
    </row>
    <row r="237" spans="2:8" x14ac:dyDescent="0.2">
      <c r="B237" s="163"/>
      <c r="H237" s="164"/>
    </row>
    <row r="238" spans="2:8" x14ac:dyDescent="0.2">
      <c r="B238" s="163"/>
      <c r="H238" s="164"/>
    </row>
    <row r="239" spans="2:8" x14ac:dyDescent="0.2">
      <c r="B239" s="163"/>
      <c r="H239" s="164"/>
    </row>
    <row r="240" spans="2:8" x14ac:dyDescent="0.2">
      <c r="B240" s="163"/>
      <c r="H240" s="164"/>
    </row>
    <row r="241" spans="2:8" x14ac:dyDescent="0.2">
      <c r="B241" s="163"/>
      <c r="H241" s="164"/>
    </row>
    <row r="242" spans="2:8" x14ac:dyDescent="0.2">
      <c r="B242" s="163"/>
      <c r="H242" s="164"/>
    </row>
    <row r="243" spans="2:8" x14ac:dyDescent="0.2">
      <c r="B243" s="163"/>
      <c r="H243" s="164"/>
    </row>
    <row r="244" spans="2:8" x14ac:dyDescent="0.2">
      <c r="B244" s="163"/>
      <c r="H244" s="164"/>
    </row>
    <row r="245" spans="2:8" x14ac:dyDescent="0.2">
      <c r="B245" s="163"/>
      <c r="H245" s="164"/>
    </row>
    <row r="246" spans="2:8" x14ac:dyDescent="0.2">
      <c r="B246" s="163"/>
      <c r="H246" s="164"/>
    </row>
    <row r="247" spans="2:8" x14ac:dyDescent="0.2">
      <c r="B247" s="163"/>
      <c r="H247" s="164"/>
    </row>
    <row r="248" spans="2:8" x14ac:dyDescent="0.2">
      <c r="B248" s="163"/>
      <c r="H248" s="164"/>
    </row>
    <row r="249" spans="2:8" x14ac:dyDescent="0.2">
      <c r="B249" s="163"/>
      <c r="H249" s="164"/>
    </row>
    <row r="250" spans="2:8" x14ac:dyDescent="0.2">
      <c r="B250" s="163"/>
      <c r="H250" s="164"/>
    </row>
    <row r="251" spans="2:8" x14ac:dyDescent="0.2">
      <c r="B251" s="163"/>
      <c r="H251" s="164"/>
    </row>
    <row r="252" spans="2:8" x14ac:dyDescent="0.2">
      <c r="B252" s="163"/>
      <c r="H252" s="164"/>
    </row>
    <row r="253" spans="2:8" x14ac:dyDescent="0.2">
      <c r="B253" s="163"/>
      <c r="H253" s="164"/>
    </row>
    <row r="254" spans="2:8" x14ac:dyDescent="0.2">
      <c r="B254" s="163"/>
      <c r="H254" s="164"/>
    </row>
    <row r="255" spans="2:8" x14ac:dyDescent="0.2">
      <c r="B255" s="163"/>
      <c r="H255" s="164"/>
    </row>
    <row r="256" spans="2:8" x14ac:dyDescent="0.2">
      <c r="B256" s="163"/>
      <c r="H256" s="164"/>
    </row>
    <row r="257" spans="2:8" x14ac:dyDescent="0.2">
      <c r="B257" s="163"/>
      <c r="H257" s="164"/>
    </row>
    <row r="258" spans="2:8" x14ac:dyDescent="0.2">
      <c r="B258" s="163"/>
      <c r="H258" s="164"/>
    </row>
    <row r="259" spans="2:8" x14ac:dyDescent="0.2">
      <c r="B259" s="163"/>
      <c r="H259" s="164"/>
    </row>
    <row r="260" spans="2:8" x14ac:dyDescent="0.2">
      <c r="B260" s="163"/>
      <c r="H260" s="164"/>
    </row>
    <row r="261" spans="2:8" x14ac:dyDescent="0.2">
      <c r="B261" s="163"/>
      <c r="H261" s="164"/>
    </row>
    <row r="262" spans="2:8" x14ac:dyDescent="0.2">
      <c r="B262" s="163"/>
      <c r="H262" s="164"/>
    </row>
    <row r="263" spans="2:8" x14ac:dyDescent="0.2">
      <c r="B263" s="163"/>
      <c r="H263" s="164"/>
    </row>
    <row r="264" spans="2:8" x14ac:dyDescent="0.2">
      <c r="B264" s="163"/>
      <c r="H264" s="164"/>
    </row>
    <row r="265" spans="2:8" x14ac:dyDescent="0.2">
      <c r="B265" s="163"/>
      <c r="H265" s="164"/>
    </row>
    <row r="266" spans="2:8" x14ac:dyDescent="0.2">
      <c r="B266" s="163"/>
      <c r="H266" s="164"/>
    </row>
    <row r="267" spans="2:8" x14ac:dyDescent="0.2">
      <c r="B267" s="163"/>
      <c r="H267" s="164"/>
    </row>
    <row r="268" spans="2:8" x14ac:dyDescent="0.2">
      <c r="B268" s="163"/>
      <c r="H268" s="164"/>
    </row>
    <row r="269" spans="2:8" x14ac:dyDescent="0.2">
      <c r="B269" s="163"/>
      <c r="H269" s="164"/>
    </row>
    <row r="270" spans="2:8" x14ac:dyDescent="0.2">
      <c r="B270" s="163"/>
      <c r="H270" s="164"/>
    </row>
    <row r="271" spans="2:8" x14ac:dyDescent="0.2">
      <c r="B271" s="163"/>
      <c r="H271" s="164"/>
    </row>
    <row r="272" spans="2:8" x14ac:dyDescent="0.2">
      <c r="B272" s="163"/>
      <c r="H272" s="164"/>
    </row>
    <row r="273" spans="2:8" x14ac:dyDescent="0.2">
      <c r="B273" s="163"/>
      <c r="H273" s="164"/>
    </row>
    <row r="274" spans="2:8" x14ac:dyDescent="0.2">
      <c r="B274" s="163"/>
      <c r="H274" s="164"/>
    </row>
    <row r="275" spans="2:8" x14ac:dyDescent="0.2">
      <c r="B275" s="163"/>
      <c r="H275" s="164"/>
    </row>
    <row r="276" spans="2:8" x14ac:dyDescent="0.2">
      <c r="B276" s="163"/>
      <c r="H276" s="164"/>
    </row>
    <row r="277" spans="2:8" x14ac:dyDescent="0.2">
      <c r="B277" s="163"/>
      <c r="H277" s="164"/>
    </row>
    <row r="278" spans="2:8" x14ac:dyDescent="0.2">
      <c r="B278" s="163"/>
      <c r="H278" s="164"/>
    </row>
    <row r="279" spans="2:8" x14ac:dyDescent="0.2">
      <c r="B279" s="163"/>
      <c r="H279" s="164"/>
    </row>
    <row r="280" spans="2:8" x14ac:dyDescent="0.2">
      <c r="B280" s="163"/>
      <c r="H280" s="164"/>
    </row>
    <row r="281" spans="2:8" x14ac:dyDescent="0.2">
      <c r="B281" s="163"/>
      <c r="H281" s="164"/>
    </row>
    <row r="282" spans="2:8" x14ac:dyDescent="0.2">
      <c r="B282" s="163"/>
      <c r="H282" s="164"/>
    </row>
    <row r="283" spans="2:8" x14ac:dyDescent="0.2">
      <c r="B283" s="163"/>
      <c r="H283" s="164"/>
    </row>
    <row r="284" spans="2:8" x14ac:dyDescent="0.2">
      <c r="B284" s="163"/>
      <c r="H284" s="164"/>
    </row>
    <row r="285" spans="2:8" x14ac:dyDescent="0.2">
      <c r="B285" s="163"/>
      <c r="H285" s="164"/>
    </row>
    <row r="286" spans="2:8" x14ac:dyDescent="0.2">
      <c r="B286" s="163"/>
      <c r="H286" s="164"/>
    </row>
    <row r="287" spans="2:8" x14ac:dyDescent="0.2">
      <c r="B287" s="163"/>
      <c r="H287" s="164"/>
    </row>
    <row r="288" spans="2:8" x14ac:dyDescent="0.2">
      <c r="B288" s="163"/>
      <c r="H288" s="164"/>
    </row>
    <row r="289" spans="2:8" x14ac:dyDescent="0.2">
      <c r="B289" s="163"/>
      <c r="H289" s="164"/>
    </row>
    <row r="290" spans="2:8" x14ac:dyDescent="0.2">
      <c r="B290" s="163"/>
      <c r="H290" s="164"/>
    </row>
    <row r="291" spans="2:8" x14ac:dyDescent="0.2">
      <c r="B291" s="163"/>
      <c r="H291" s="164"/>
    </row>
    <row r="292" spans="2:8" x14ac:dyDescent="0.2">
      <c r="B292" s="163"/>
      <c r="H292" s="164"/>
    </row>
    <row r="293" spans="2:8" x14ac:dyDescent="0.2">
      <c r="B293" s="163"/>
      <c r="H293" s="164"/>
    </row>
    <row r="294" spans="2:8" x14ac:dyDescent="0.2">
      <c r="B294" s="163"/>
      <c r="H294" s="164"/>
    </row>
    <row r="295" spans="2:8" x14ac:dyDescent="0.2">
      <c r="B295" s="163"/>
      <c r="H295" s="164"/>
    </row>
    <row r="296" spans="2:8" x14ac:dyDescent="0.2">
      <c r="B296" s="163"/>
      <c r="H296" s="164"/>
    </row>
    <row r="297" spans="2:8" x14ac:dyDescent="0.2">
      <c r="B297" s="163"/>
      <c r="H297" s="164"/>
    </row>
    <row r="298" spans="2:8" x14ac:dyDescent="0.2">
      <c r="B298" s="163"/>
      <c r="H298" s="164"/>
    </row>
    <row r="299" spans="2:8" x14ac:dyDescent="0.2">
      <c r="B299" s="163"/>
      <c r="H299" s="164"/>
    </row>
    <row r="300" spans="2:8" x14ac:dyDescent="0.2">
      <c r="B300" s="163"/>
      <c r="H300" s="164"/>
    </row>
    <row r="301" spans="2:8" x14ac:dyDescent="0.2">
      <c r="B301" s="163"/>
      <c r="H301" s="164"/>
    </row>
    <row r="302" spans="2:8" x14ac:dyDescent="0.2">
      <c r="B302" s="163"/>
      <c r="H302" s="164"/>
    </row>
    <row r="303" spans="2:8" x14ac:dyDescent="0.2">
      <c r="B303" s="163"/>
      <c r="H303" s="164"/>
    </row>
    <row r="304" spans="2:8" x14ac:dyDescent="0.2">
      <c r="B304" s="163"/>
      <c r="H304" s="164"/>
    </row>
    <row r="305" spans="2:8" x14ac:dyDescent="0.2">
      <c r="B305" s="163"/>
      <c r="H305" s="164"/>
    </row>
    <row r="306" spans="2:8" x14ac:dyDescent="0.2">
      <c r="B306" s="163"/>
      <c r="H306" s="164"/>
    </row>
    <row r="307" spans="2:8" x14ac:dyDescent="0.2">
      <c r="B307" s="163"/>
      <c r="H307" s="164"/>
    </row>
    <row r="308" spans="2:8" x14ac:dyDescent="0.2">
      <c r="B308" s="163"/>
      <c r="H308" s="164"/>
    </row>
    <row r="309" spans="2:8" x14ac:dyDescent="0.2">
      <c r="B309" s="163"/>
      <c r="H309" s="164"/>
    </row>
    <row r="310" spans="2:8" x14ac:dyDescent="0.2">
      <c r="B310" s="163"/>
      <c r="H310" s="164"/>
    </row>
    <row r="311" spans="2:8" x14ac:dyDescent="0.2">
      <c r="B311" s="163"/>
      <c r="H311" s="164"/>
    </row>
    <row r="312" spans="2:8" x14ac:dyDescent="0.2">
      <c r="B312" s="163"/>
      <c r="H312" s="164"/>
    </row>
    <row r="313" spans="2:8" x14ac:dyDescent="0.2">
      <c r="B313" s="163"/>
      <c r="H313" s="164"/>
    </row>
    <row r="314" spans="2:8" x14ac:dyDescent="0.2">
      <c r="B314" s="163"/>
      <c r="H314" s="164"/>
    </row>
    <row r="315" spans="2:8" x14ac:dyDescent="0.2">
      <c r="B315" s="163"/>
      <c r="H315" s="164"/>
    </row>
    <row r="316" spans="2:8" x14ac:dyDescent="0.2">
      <c r="B316" s="163"/>
      <c r="H316" s="164"/>
    </row>
    <row r="317" spans="2:8" x14ac:dyDescent="0.2">
      <c r="B317" s="163"/>
      <c r="H317" s="164"/>
    </row>
    <row r="318" spans="2:8" x14ac:dyDescent="0.2">
      <c r="B318" s="163"/>
      <c r="H318" s="164"/>
    </row>
    <row r="319" spans="2:8" x14ac:dyDescent="0.2">
      <c r="B319" s="163"/>
      <c r="H319" s="164"/>
    </row>
    <row r="320" spans="2:8" x14ac:dyDescent="0.2">
      <c r="B320" s="163"/>
      <c r="H320" s="164"/>
    </row>
    <row r="321" spans="2:8" x14ac:dyDescent="0.2">
      <c r="B321" s="163"/>
      <c r="H321" s="164"/>
    </row>
    <row r="322" spans="2:8" x14ac:dyDescent="0.2">
      <c r="B322" s="163"/>
      <c r="H322" s="164"/>
    </row>
    <row r="323" spans="2:8" x14ac:dyDescent="0.2">
      <c r="B323" s="163"/>
      <c r="H323" s="164"/>
    </row>
    <row r="324" spans="2:8" x14ac:dyDescent="0.2">
      <c r="B324" s="163"/>
      <c r="H324" s="164"/>
    </row>
    <row r="325" spans="2:8" x14ac:dyDescent="0.2">
      <c r="B325" s="163"/>
      <c r="H325" s="164"/>
    </row>
    <row r="326" spans="2:8" x14ac:dyDescent="0.2">
      <c r="B326" s="163"/>
      <c r="H326" s="164"/>
    </row>
    <row r="327" spans="2:8" x14ac:dyDescent="0.2">
      <c r="B327" s="163"/>
      <c r="H327" s="164"/>
    </row>
    <row r="328" spans="2:8" x14ac:dyDescent="0.2">
      <c r="B328" s="163"/>
      <c r="H328" s="164"/>
    </row>
    <row r="329" spans="2:8" x14ac:dyDescent="0.2">
      <c r="B329" s="163"/>
      <c r="H329" s="164"/>
    </row>
    <row r="330" spans="2:8" x14ac:dyDescent="0.2">
      <c r="B330" s="163"/>
      <c r="H330" s="164"/>
    </row>
    <row r="331" spans="2:8" x14ac:dyDescent="0.2">
      <c r="B331" s="163"/>
      <c r="H331" s="164"/>
    </row>
    <row r="332" spans="2:8" x14ac:dyDescent="0.2">
      <c r="B332" s="163"/>
      <c r="H332" s="164"/>
    </row>
    <row r="333" spans="2:8" x14ac:dyDescent="0.2">
      <c r="B333" s="163"/>
      <c r="H333" s="164"/>
    </row>
    <row r="334" spans="2:8" x14ac:dyDescent="0.2">
      <c r="B334" s="163"/>
      <c r="H334" s="164"/>
    </row>
    <row r="335" spans="2:8" x14ac:dyDescent="0.2">
      <c r="B335" s="163"/>
      <c r="H335" s="164"/>
    </row>
    <row r="336" spans="2:8" x14ac:dyDescent="0.2">
      <c r="B336" s="163"/>
      <c r="H336" s="164"/>
    </row>
    <row r="337" spans="2:8" x14ac:dyDescent="0.2">
      <c r="B337" s="163"/>
      <c r="H337" s="164"/>
    </row>
    <row r="338" spans="2:8" x14ac:dyDescent="0.2">
      <c r="B338" s="163"/>
      <c r="H338" s="164"/>
    </row>
    <row r="339" spans="2:8" x14ac:dyDescent="0.2">
      <c r="B339" s="163"/>
      <c r="H339" s="164"/>
    </row>
    <row r="340" spans="2:8" x14ac:dyDescent="0.2">
      <c r="B340" s="163"/>
      <c r="H340" s="164"/>
    </row>
    <row r="341" spans="2:8" x14ac:dyDescent="0.2">
      <c r="B341" s="163"/>
      <c r="H341" s="164"/>
    </row>
    <row r="342" spans="2:8" x14ac:dyDescent="0.2">
      <c r="B342" s="163"/>
      <c r="H342" s="164"/>
    </row>
    <row r="343" spans="2:8" x14ac:dyDescent="0.2">
      <c r="B343" s="163"/>
      <c r="H343" s="164"/>
    </row>
    <row r="344" spans="2:8" x14ac:dyDescent="0.2">
      <c r="B344" s="163"/>
      <c r="H344" s="164"/>
    </row>
    <row r="345" spans="2:8" x14ac:dyDescent="0.2">
      <c r="B345" s="163"/>
      <c r="H345" s="164"/>
    </row>
    <row r="346" spans="2:8" x14ac:dyDescent="0.2">
      <c r="B346" s="163"/>
      <c r="H346" s="164"/>
    </row>
    <row r="347" spans="2:8" x14ac:dyDescent="0.2">
      <c r="B347" s="163"/>
      <c r="H347" s="164"/>
    </row>
    <row r="348" spans="2:8" x14ac:dyDescent="0.2">
      <c r="B348" s="163"/>
      <c r="H348" s="164"/>
    </row>
    <row r="349" spans="2:8" x14ac:dyDescent="0.2">
      <c r="B349" s="163"/>
      <c r="H349" s="164"/>
    </row>
    <row r="350" spans="2:8" x14ac:dyDescent="0.2">
      <c r="B350" s="163"/>
      <c r="H350" s="164"/>
    </row>
    <row r="351" spans="2:8" x14ac:dyDescent="0.2">
      <c r="B351" s="163"/>
      <c r="H351" s="164"/>
    </row>
    <row r="352" spans="2:8" x14ac:dyDescent="0.2">
      <c r="B352" s="163"/>
      <c r="H352" s="164"/>
    </row>
    <row r="353" spans="2:8" x14ac:dyDescent="0.2">
      <c r="B353" s="163"/>
      <c r="H353" s="164"/>
    </row>
    <row r="354" spans="2:8" x14ac:dyDescent="0.2">
      <c r="B354" s="163"/>
      <c r="H354" s="164"/>
    </row>
    <row r="355" spans="2:8" x14ac:dyDescent="0.2">
      <c r="B355" s="163"/>
      <c r="H355" s="164"/>
    </row>
    <row r="356" spans="2:8" x14ac:dyDescent="0.2">
      <c r="B356" s="163"/>
      <c r="H356" s="164"/>
    </row>
    <row r="357" spans="2:8" x14ac:dyDescent="0.2">
      <c r="B357" s="163"/>
      <c r="H357" s="164"/>
    </row>
    <row r="358" spans="2:8" x14ac:dyDescent="0.2">
      <c r="B358" s="163"/>
      <c r="H358" s="164"/>
    </row>
    <row r="359" spans="2:8" x14ac:dyDescent="0.2">
      <c r="B359" s="163"/>
      <c r="H359" s="164"/>
    </row>
    <row r="360" spans="2:8" x14ac:dyDescent="0.2">
      <c r="B360" s="163"/>
      <c r="H360" s="164"/>
    </row>
    <row r="361" spans="2:8" x14ac:dyDescent="0.2">
      <c r="B361" s="163"/>
      <c r="H361" s="164"/>
    </row>
    <row r="362" spans="2:8" x14ac:dyDescent="0.2">
      <c r="B362" s="163"/>
      <c r="H362" s="164"/>
    </row>
    <row r="363" spans="2:8" x14ac:dyDescent="0.2">
      <c r="B363" s="163"/>
      <c r="H363" s="164"/>
    </row>
    <row r="364" spans="2:8" x14ac:dyDescent="0.2">
      <c r="B364" s="163"/>
      <c r="H364" s="164"/>
    </row>
    <row r="365" spans="2:8" x14ac:dyDescent="0.2">
      <c r="B365" s="163"/>
      <c r="H365" s="164"/>
    </row>
    <row r="366" spans="2:8" x14ac:dyDescent="0.2">
      <c r="B366" s="163"/>
      <c r="H366" s="164"/>
    </row>
    <row r="367" spans="2:8" x14ac:dyDescent="0.2">
      <c r="B367" s="163"/>
      <c r="H367" s="164"/>
    </row>
    <row r="368" spans="2:8" x14ac:dyDescent="0.2">
      <c r="B368" s="163"/>
      <c r="H368" s="164"/>
    </row>
    <row r="369" spans="2:8" x14ac:dyDescent="0.2">
      <c r="B369" s="163"/>
      <c r="H369" s="164"/>
    </row>
    <row r="370" spans="2:8" x14ac:dyDescent="0.2">
      <c r="B370" s="163"/>
      <c r="H370" s="164"/>
    </row>
    <row r="371" spans="2:8" x14ac:dyDescent="0.2">
      <c r="B371" s="163"/>
      <c r="H371" s="164"/>
    </row>
    <row r="372" spans="2:8" x14ac:dyDescent="0.2">
      <c r="B372" s="163"/>
      <c r="H372" s="164"/>
    </row>
    <row r="373" spans="2:8" x14ac:dyDescent="0.2">
      <c r="B373" s="163"/>
      <c r="H373" s="164"/>
    </row>
    <row r="374" spans="2:8" x14ac:dyDescent="0.2">
      <c r="B374" s="163"/>
      <c r="H374" s="164"/>
    </row>
    <row r="375" spans="2:8" x14ac:dyDescent="0.2">
      <c r="B375" s="163"/>
      <c r="H375" s="164"/>
    </row>
    <row r="376" spans="2:8" x14ac:dyDescent="0.2">
      <c r="B376" s="163"/>
      <c r="H376" s="164"/>
    </row>
    <row r="377" spans="2:8" x14ac:dyDescent="0.2">
      <c r="B377" s="163"/>
      <c r="H377" s="164"/>
    </row>
    <row r="378" spans="2:8" x14ac:dyDescent="0.2">
      <c r="B378" s="163"/>
      <c r="H378" s="164"/>
    </row>
    <row r="379" spans="2:8" x14ac:dyDescent="0.2">
      <c r="B379" s="163"/>
      <c r="H379" s="164"/>
    </row>
    <row r="380" spans="2:8" x14ac:dyDescent="0.2">
      <c r="B380" s="163"/>
      <c r="H380" s="164"/>
    </row>
    <row r="381" spans="2:8" x14ac:dyDescent="0.2">
      <c r="B381" s="163"/>
      <c r="H381" s="164"/>
    </row>
    <row r="382" spans="2:8" x14ac:dyDescent="0.2">
      <c r="B382" s="163"/>
      <c r="H382" s="164"/>
    </row>
    <row r="383" spans="2:8" x14ac:dyDescent="0.2">
      <c r="B383" s="163"/>
      <c r="H383" s="164"/>
    </row>
    <row r="384" spans="2:8" x14ac:dyDescent="0.2">
      <c r="B384" s="163"/>
      <c r="H384" s="164"/>
    </row>
    <row r="385" spans="2:8" x14ac:dyDescent="0.2">
      <c r="B385" s="163"/>
      <c r="H385" s="164"/>
    </row>
    <row r="386" spans="2:8" x14ac:dyDescent="0.2">
      <c r="B386" s="163"/>
      <c r="H386" s="164"/>
    </row>
    <row r="387" spans="2:8" x14ac:dyDescent="0.2">
      <c r="B387" s="163"/>
      <c r="H387" s="164"/>
    </row>
    <row r="388" spans="2:8" x14ac:dyDescent="0.2">
      <c r="B388" s="163"/>
      <c r="H388" s="164"/>
    </row>
    <row r="389" spans="2:8" x14ac:dyDescent="0.2">
      <c r="B389" s="163"/>
      <c r="H389" s="164"/>
    </row>
    <row r="390" spans="2:8" x14ac:dyDescent="0.2">
      <c r="B390" s="163"/>
      <c r="H390" s="164"/>
    </row>
    <row r="391" spans="2:8" x14ac:dyDescent="0.2">
      <c r="B391" s="163"/>
      <c r="H391" s="164"/>
    </row>
    <row r="392" spans="2:8" x14ac:dyDescent="0.2">
      <c r="B392" s="163"/>
      <c r="H392" s="164"/>
    </row>
    <row r="393" spans="2:8" x14ac:dyDescent="0.2">
      <c r="B393" s="163"/>
      <c r="H393" s="164"/>
    </row>
    <row r="394" spans="2:8" x14ac:dyDescent="0.2">
      <c r="B394" s="163"/>
      <c r="H394" s="164"/>
    </row>
    <row r="395" spans="2:8" x14ac:dyDescent="0.2">
      <c r="B395" s="163"/>
      <c r="H395" s="164"/>
    </row>
    <row r="396" spans="2:8" x14ac:dyDescent="0.2">
      <c r="B396" s="163"/>
      <c r="H396" s="164"/>
    </row>
    <row r="397" spans="2:8" x14ac:dyDescent="0.2">
      <c r="B397" s="163"/>
      <c r="H397" s="164"/>
    </row>
    <row r="398" spans="2:8" x14ac:dyDescent="0.2">
      <c r="B398" s="163"/>
      <c r="H398" s="164"/>
    </row>
    <row r="399" spans="2:8" x14ac:dyDescent="0.2">
      <c r="B399" s="163"/>
      <c r="H399" s="164"/>
    </row>
    <row r="400" spans="2:8" x14ac:dyDescent="0.2">
      <c r="B400" s="163"/>
      <c r="H400" s="164"/>
    </row>
    <row r="401" spans="2:8" x14ac:dyDescent="0.2">
      <c r="B401" s="163"/>
      <c r="H401" s="164"/>
    </row>
    <row r="402" spans="2:8" x14ac:dyDescent="0.2">
      <c r="B402" s="163"/>
      <c r="H402" s="164"/>
    </row>
    <row r="403" spans="2:8" x14ac:dyDescent="0.2">
      <c r="B403" s="163"/>
      <c r="H403" s="164"/>
    </row>
    <row r="404" spans="2:8" x14ac:dyDescent="0.2">
      <c r="B404" s="163"/>
      <c r="H404" s="164"/>
    </row>
    <row r="405" spans="2:8" x14ac:dyDescent="0.2">
      <c r="B405" s="163"/>
      <c r="H405" s="164"/>
    </row>
    <row r="406" spans="2:8" x14ac:dyDescent="0.2">
      <c r="B406" s="163"/>
      <c r="H406" s="164"/>
    </row>
    <row r="407" spans="2:8" x14ac:dyDescent="0.2">
      <c r="B407" s="163"/>
      <c r="H407" s="164"/>
    </row>
    <row r="408" spans="2:8" x14ac:dyDescent="0.2">
      <c r="B408" s="163"/>
      <c r="H408" s="164"/>
    </row>
    <row r="409" spans="2:8" x14ac:dyDescent="0.2">
      <c r="B409" s="163"/>
      <c r="H409" s="164"/>
    </row>
    <row r="410" spans="2:8" x14ac:dyDescent="0.2">
      <c r="B410" s="163"/>
      <c r="H410" s="164"/>
    </row>
    <row r="411" spans="2:8" x14ac:dyDescent="0.2">
      <c r="B411" s="163"/>
      <c r="H411" s="164"/>
    </row>
    <row r="412" spans="2:8" x14ac:dyDescent="0.2">
      <c r="B412" s="163"/>
      <c r="H412" s="164"/>
    </row>
    <row r="413" spans="2:8" x14ac:dyDescent="0.2">
      <c r="B413" s="163"/>
      <c r="H413" s="164"/>
    </row>
    <row r="414" spans="2:8" x14ac:dyDescent="0.2">
      <c r="B414" s="163"/>
      <c r="H414" s="164"/>
    </row>
    <row r="415" spans="2:8" x14ac:dyDescent="0.2">
      <c r="B415" s="163"/>
      <c r="H415" s="164"/>
    </row>
    <row r="416" spans="2:8" x14ac:dyDescent="0.2">
      <c r="B416" s="163"/>
      <c r="H416" s="164"/>
    </row>
    <row r="417" spans="2:8" x14ac:dyDescent="0.2">
      <c r="B417" s="163"/>
      <c r="H417" s="164"/>
    </row>
    <row r="418" spans="2:8" x14ac:dyDescent="0.2">
      <c r="B418" s="163"/>
      <c r="H418" s="164"/>
    </row>
    <row r="419" spans="2:8" x14ac:dyDescent="0.2">
      <c r="B419" s="163"/>
      <c r="H419" s="164"/>
    </row>
    <row r="420" spans="2:8" x14ac:dyDescent="0.2">
      <c r="B420" s="163"/>
      <c r="H420" s="164"/>
    </row>
    <row r="421" spans="2:8" x14ac:dyDescent="0.2">
      <c r="B421" s="163"/>
      <c r="H421" s="164"/>
    </row>
    <row r="422" spans="2:8" x14ac:dyDescent="0.2">
      <c r="B422" s="163"/>
      <c r="H422" s="164"/>
    </row>
    <row r="423" spans="2:8" x14ac:dyDescent="0.2">
      <c r="B423" s="163"/>
      <c r="H423" s="164"/>
    </row>
    <row r="424" spans="2:8" x14ac:dyDescent="0.2">
      <c r="B424" s="163"/>
      <c r="H424" s="164"/>
    </row>
    <row r="425" spans="2:8" x14ac:dyDescent="0.2">
      <c r="B425" s="163"/>
      <c r="H425" s="164"/>
    </row>
    <row r="426" spans="2:8" x14ac:dyDescent="0.2">
      <c r="B426" s="163"/>
      <c r="H426" s="164"/>
    </row>
    <row r="427" spans="2:8" x14ac:dyDescent="0.2">
      <c r="B427" s="163"/>
      <c r="H427" s="164"/>
    </row>
    <row r="428" spans="2:8" x14ac:dyDescent="0.2">
      <c r="B428" s="163"/>
      <c r="H428" s="164"/>
    </row>
    <row r="429" spans="2:8" x14ac:dyDescent="0.2">
      <c r="B429" s="163"/>
      <c r="H429" s="164"/>
    </row>
    <row r="430" spans="2:8" x14ac:dyDescent="0.2">
      <c r="B430" s="163"/>
      <c r="H430" s="164"/>
    </row>
    <row r="431" spans="2:8" x14ac:dyDescent="0.2">
      <c r="B431" s="163"/>
      <c r="H431" s="164"/>
    </row>
    <row r="432" spans="2:8" x14ac:dyDescent="0.2">
      <c r="B432" s="163"/>
      <c r="H432" s="164"/>
    </row>
    <row r="433" spans="2:8" x14ac:dyDescent="0.2">
      <c r="B433" s="163"/>
      <c r="H433" s="164"/>
    </row>
    <row r="434" spans="2:8" x14ac:dyDescent="0.2">
      <c r="B434" s="163"/>
      <c r="H434" s="164"/>
    </row>
    <row r="435" spans="2:8" x14ac:dyDescent="0.2">
      <c r="B435" s="163"/>
      <c r="H435" s="164"/>
    </row>
    <row r="436" spans="2:8" x14ac:dyDescent="0.2">
      <c r="B436" s="163"/>
      <c r="H436" s="164"/>
    </row>
    <row r="437" spans="2:8" x14ac:dyDescent="0.2">
      <c r="B437" s="163"/>
      <c r="H437" s="164"/>
    </row>
    <row r="438" spans="2:8" x14ac:dyDescent="0.2">
      <c r="B438" s="163"/>
      <c r="H438" s="164"/>
    </row>
    <row r="439" spans="2:8" x14ac:dyDescent="0.2">
      <c r="B439" s="163"/>
      <c r="H439" s="164"/>
    </row>
    <row r="440" spans="2:8" x14ac:dyDescent="0.2">
      <c r="B440" s="163"/>
      <c r="H440" s="164"/>
    </row>
    <row r="441" spans="2:8" x14ac:dyDescent="0.2">
      <c r="B441" s="163"/>
      <c r="H441" s="164"/>
    </row>
    <row r="442" spans="2:8" x14ac:dyDescent="0.2">
      <c r="B442" s="163"/>
      <c r="H442" s="164"/>
    </row>
    <row r="443" spans="2:8" x14ac:dyDescent="0.2">
      <c r="B443" s="163"/>
      <c r="H443" s="164"/>
    </row>
    <row r="444" spans="2:8" x14ac:dyDescent="0.2">
      <c r="B444" s="163"/>
      <c r="H444" s="164"/>
    </row>
    <row r="445" spans="2:8" x14ac:dyDescent="0.2">
      <c r="B445" s="163"/>
      <c r="H445" s="164"/>
    </row>
    <row r="446" spans="2:8" x14ac:dyDescent="0.2">
      <c r="B446" s="163"/>
      <c r="H446" s="164"/>
    </row>
    <row r="447" spans="2:8" x14ac:dyDescent="0.2">
      <c r="B447" s="163"/>
      <c r="H447" s="164"/>
    </row>
    <row r="448" spans="2:8" x14ac:dyDescent="0.2">
      <c r="B448" s="163"/>
      <c r="H448" s="164"/>
    </row>
    <row r="449" spans="2:8" x14ac:dyDescent="0.2">
      <c r="B449" s="163"/>
      <c r="H449" s="164"/>
    </row>
    <row r="450" spans="2:8" x14ac:dyDescent="0.2">
      <c r="B450" s="163"/>
      <c r="H450" s="164"/>
    </row>
    <row r="451" spans="2:8" x14ac:dyDescent="0.2">
      <c r="B451" s="163"/>
      <c r="H451" s="164"/>
    </row>
    <row r="452" spans="2:8" x14ac:dyDescent="0.2">
      <c r="B452" s="163"/>
      <c r="H452" s="164"/>
    </row>
    <row r="453" spans="2:8" x14ac:dyDescent="0.2">
      <c r="B453" s="163"/>
      <c r="H453" s="164"/>
    </row>
    <row r="454" spans="2:8" x14ac:dyDescent="0.2">
      <c r="B454" s="163"/>
      <c r="H454" s="164"/>
    </row>
    <row r="455" spans="2:8" x14ac:dyDescent="0.2">
      <c r="B455" s="163"/>
      <c r="H455" s="164"/>
    </row>
    <row r="456" spans="2:8" x14ac:dyDescent="0.2">
      <c r="B456" s="163"/>
      <c r="H456" s="164"/>
    </row>
    <row r="457" spans="2:8" x14ac:dyDescent="0.2">
      <c r="B457" s="163"/>
      <c r="H457" s="164"/>
    </row>
    <row r="458" spans="2:8" x14ac:dyDescent="0.2">
      <c r="B458" s="163"/>
      <c r="H458" s="164"/>
    </row>
    <row r="459" spans="2:8" x14ac:dyDescent="0.2">
      <c r="B459" s="163"/>
      <c r="H459" s="164"/>
    </row>
    <row r="460" spans="2:8" x14ac:dyDescent="0.2">
      <c r="B460" s="163"/>
      <c r="H460" s="164"/>
    </row>
    <row r="461" spans="2:8" x14ac:dyDescent="0.2">
      <c r="B461" s="163"/>
      <c r="H461" s="164"/>
    </row>
    <row r="462" spans="2:8" x14ac:dyDescent="0.2">
      <c r="B462" s="163"/>
      <c r="H462" s="164"/>
    </row>
    <row r="463" spans="2:8" x14ac:dyDescent="0.2">
      <c r="B463" s="163"/>
      <c r="H463" s="164"/>
    </row>
    <row r="464" spans="2:8" x14ac:dyDescent="0.2">
      <c r="B464" s="163"/>
      <c r="H464" s="164"/>
    </row>
    <row r="465" spans="2:8" x14ac:dyDescent="0.2">
      <c r="B465" s="163"/>
      <c r="H465" s="164"/>
    </row>
    <row r="466" spans="2:8" x14ac:dyDescent="0.2">
      <c r="B466" s="163"/>
      <c r="H466" s="164"/>
    </row>
    <row r="467" spans="2:8" x14ac:dyDescent="0.2">
      <c r="B467" s="163"/>
      <c r="H467" s="164"/>
    </row>
    <row r="468" spans="2:8" x14ac:dyDescent="0.2">
      <c r="B468" s="163"/>
      <c r="H468" s="164"/>
    </row>
    <row r="469" spans="2:8" x14ac:dyDescent="0.2">
      <c r="B469" s="163"/>
      <c r="H469" s="164"/>
    </row>
    <row r="470" spans="2:8" x14ac:dyDescent="0.2">
      <c r="B470" s="163"/>
      <c r="H470" s="164"/>
    </row>
    <row r="471" spans="2:8" x14ac:dyDescent="0.2">
      <c r="B471" s="163"/>
      <c r="H471" s="164"/>
    </row>
    <row r="472" spans="2:8" x14ac:dyDescent="0.2">
      <c r="B472" s="163"/>
      <c r="H472" s="164"/>
    </row>
    <row r="473" spans="2:8" x14ac:dyDescent="0.2">
      <c r="B473" s="163"/>
      <c r="H473" s="164"/>
    </row>
    <row r="474" spans="2:8" x14ac:dyDescent="0.2">
      <c r="B474" s="163"/>
      <c r="H474" s="164"/>
    </row>
    <row r="475" spans="2:8" x14ac:dyDescent="0.2">
      <c r="B475" s="163"/>
      <c r="H475" s="164"/>
    </row>
    <row r="476" spans="2:8" x14ac:dyDescent="0.2">
      <c r="B476" s="163"/>
      <c r="H476" s="164"/>
    </row>
    <row r="477" spans="2:8" x14ac:dyDescent="0.2">
      <c r="B477" s="163"/>
      <c r="H477" s="164"/>
    </row>
    <row r="478" spans="2:8" x14ac:dyDescent="0.2">
      <c r="B478" s="163"/>
      <c r="H478" s="164"/>
    </row>
    <row r="479" spans="2:8" x14ac:dyDescent="0.2">
      <c r="B479" s="163"/>
      <c r="H479" s="164"/>
    </row>
    <row r="480" spans="2:8" x14ac:dyDescent="0.2">
      <c r="B480" s="163"/>
      <c r="H480" s="164"/>
    </row>
    <row r="481" spans="2:8" x14ac:dyDescent="0.2">
      <c r="B481" s="163"/>
      <c r="H481" s="164"/>
    </row>
    <row r="482" spans="2:8" x14ac:dyDescent="0.2">
      <c r="B482" s="163"/>
      <c r="H482" s="164"/>
    </row>
    <row r="483" spans="2:8" x14ac:dyDescent="0.2">
      <c r="B483" s="163"/>
      <c r="H483" s="164"/>
    </row>
    <row r="484" spans="2:8" x14ac:dyDescent="0.2">
      <c r="B484" s="163"/>
      <c r="H484" s="164"/>
    </row>
    <row r="485" spans="2:8" x14ac:dyDescent="0.2">
      <c r="B485" s="163"/>
      <c r="H485" s="164"/>
    </row>
    <row r="486" spans="2:8" x14ac:dyDescent="0.2">
      <c r="B486" s="163"/>
      <c r="H486" s="164"/>
    </row>
    <row r="487" spans="2:8" x14ac:dyDescent="0.2">
      <c r="B487" s="163"/>
      <c r="H487" s="164"/>
    </row>
    <row r="488" spans="2:8" x14ac:dyDescent="0.2">
      <c r="B488" s="163"/>
      <c r="H488" s="164"/>
    </row>
    <row r="489" spans="2:8" x14ac:dyDescent="0.2">
      <c r="B489" s="163"/>
      <c r="H489" s="164"/>
    </row>
    <row r="490" spans="2:8" x14ac:dyDescent="0.2">
      <c r="B490" s="163"/>
      <c r="H490" s="164"/>
    </row>
    <row r="491" spans="2:8" x14ac:dyDescent="0.2">
      <c r="B491" s="163"/>
      <c r="H491" s="164"/>
    </row>
    <row r="492" spans="2:8" x14ac:dyDescent="0.2">
      <c r="B492" s="163"/>
      <c r="H492" s="164"/>
    </row>
    <row r="493" spans="2:8" x14ac:dyDescent="0.2">
      <c r="B493" s="163"/>
      <c r="H493" s="164"/>
    </row>
    <row r="494" spans="2:8" x14ac:dyDescent="0.2">
      <c r="B494" s="163"/>
      <c r="H494" s="164"/>
    </row>
    <row r="495" spans="2:8" x14ac:dyDescent="0.2">
      <c r="B495" s="163"/>
      <c r="H495" s="164"/>
    </row>
    <row r="496" spans="2:8" x14ac:dyDescent="0.2">
      <c r="B496" s="163"/>
      <c r="H496" s="164"/>
    </row>
    <row r="497" spans="2:8" x14ac:dyDescent="0.2">
      <c r="B497" s="163"/>
      <c r="H497" s="164"/>
    </row>
    <row r="498" spans="2:8" x14ac:dyDescent="0.2">
      <c r="B498" s="163"/>
      <c r="H498" s="164"/>
    </row>
    <row r="499" spans="2:8" x14ac:dyDescent="0.2">
      <c r="B499" s="163"/>
      <c r="H499" s="164"/>
    </row>
    <row r="500" spans="2:8" x14ac:dyDescent="0.2">
      <c r="B500" s="163"/>
      <c r="H500" s="164"/>
    </row>
    <row r="501" spans="2:8" x14ac:dyDescent="0.2">
      <c r="B501" s="163"/>
      <c r="H501" s="164"/>
    </row>
    <row r="502" spans="2:8" x14ac:dyDescent="0.2">
      <c r="B502" s="163"/>
      <c r="H502" s="164"/>
    </row>
    <row r="503" spans="2:8" x14ac:dyDescent="0.2">
      <c r="B503" s="163"/>
      <c r="H503" s="164"/>
    </row>
    <row r="504" spans="2:8" x14ac:dyDescent="0.2">
      <c r="B504" s="163"/>
      <c r="H504" s="164"/>
    </row>
    <row r="505" spans="2:8" x14ac:dyDescent="0.2">
      <c r="B505" s="163"/>
      <c r="H505" s="164"/>
    </row>
    <row r="506" spans="2:8" x14ac:dyDescent="0.2">
      <c r="B506" s="163"/>
      <c r="H506" s="164"/>
    </row>
    <row r="507" spans="2:8" x14ac:dyDescent="0.2">
      <c r="B507" s="163"/>
      <c r="H507" s="164"/>
    </row>
    <row r="508" spans="2:8" x14ac:dyDescent="0.2">
      <c r="B508" s="163"/>
      <c r="H508" s="164"/>
    </row>
    <row r="509" spans="2:8" x14ac:dyDescent="0.2">
      <c r="B509" s="163"/>
      <c r="H509" s="164"/>
    </row>
    <row r="510" spans="2:8" x14ac:dyDescent="0.2">
      <c r="B510" s="163"/>
      <c r="H510" s="164"/>
    </row>
    <row r="511" spans="2:8" x14ac:dyDescent="0.2">
      <c r="B511" s="163"/>
      <c r="H511" s="164"/>
    </row>
    <row r="512" spans="2:8" x14ac:dyDescent="0.2">
      <c r="B512" s="163"/>
      <c r="H512" s="164"/>
    </row>
    <row r="513" spans="2:8" x14ac:dyDescent="0.2">
      <c r="B513" s="163"/>
      <c r="H513" s="164"/>
    </row>
    <row r="514" spans="2:8" x14ac:dyDescent="0.2">
      <c r="B514" s="163"/>
      <c r="H514" s="164"/>
    </row>
    <row r="515" spans="2:8" x14ac:dyDescent="0.2">
      <c r="B515" s="163"/>
      <c r="H515" s="164"/>
    </row>
    <row r="516" spans="2:8" x14ac:dyDescent="0.2">
      <c r="B516" s="163"/>
      <c r="H516" s="164"/>
    </row>
    <row r="517" spans="2:8" x14ac:dyDescent="0.2">
      <c r="B517" s="163"/>
      <c r="H517" s="164"/>
    </row>
    <row r="518" spans="2:8" x14ac:dyDescent="0.2">
      <c r="B518" s="163"/>
      <c r="H518" s="164"/>
    </row>
    <row r="519" spans="2:8" x14ac:dyDescent="0.2">
      <c r="B519" s="163"/>
      <c r="H519" s="164"/>
    </row>
    <row r="520" spans="2:8" x14ac:dyDescent="0.2">
      <c r="B520" s="163"/>
      <c r="H520" s="164"/>
    </row>
    <row r="521" spans="2:8" x14ac:dyDescent="0.2">
      <c r="B521" s="163"/>
      <c r="H521" s="164"/>
    </row>
    <row r="522" spans="2:8" x14ac:dyDescent="0.2">
      <c r="B522" s="163"/>
      <c r="H522" s="164"/>
    </row>
    <row r="523" spans="2:8" x14ac:dyDescent="0.2">
      <c r="B523" s="163"/>
      <c r="H523" s="164"/>
    </row>
    <row r="524" spans="2:8" x14ac:dyDescent="0.2">
      <c r="B524" s="163"/>
      <c r="H524" s="164"/>
    </row>
    <row r="525" spans="2:8" x14ac:dyDescent="0.2">
      <c r="B525" s="163"/>
      <c r="H525" s="164"/>
    </row>
    <row r="526" spans="2:8" x14ac:dyDescent="0.2">
      <c r="B526" s="163"/>
      <c r="H526" s="164"/>
    </row>
    <row r="527" spans="2:8" x14ac:dyDescent="0.2">
      <c r="B527" s="163"/>
      <c r="H527" s="164"/>
    </row>
    <row r="528" spans="2:8" x14ac:dyDescent="0.2">
      <c r="B528" s="163"/>
      <c r="H528" s="164"/>
    </row>
    <row r="529" spans="2:8" x14ac:dyDescent="0.2">
      <c r="B529" s="163"/>
      <c r="H529" s="164"/>
    </row>
    <row r="530" spans="2:8" x14ac:dyDescent="0.2">
      <c r="B530" s="163"/>
      <c r="H530" s="164"/>
    </row>
    <row r="531" spans="2:8" x14ac:dyDescent="0.2">
      <c r="B531" s="163"/>
      <c r="H531" s="164"/>
    </row>
    <row r="532" spans="2:8" x14ac:dyDescent="0.2">
      <c r="B532" s="163"/>
      <c r="H532" s="164"/>
    </row>
    <row r="533" spans="2:8" x14ac:dyDescent="0.2">
      <c r="B533" s="163"/>
      <c r="H533" s="164"/>
    </row>
    <row r="534" spans="2:8" x14ac:dyDescent="0.2">
      <c r="B534" s="163"/>
      <c r="H534" s="164"/>
    </row>
    <row r="535" spans="2:8" x14ac:dyDescent="0.2">
      <c r="B535" s="163"/>
      <c r="H535" s="164"/>
    </row>
    <row r="536" spans="2:8" x14ac:dyDescent="0.2">
      <c r="B536" s="163"/>
      <c r="H536" s="164"/>
    </row>
    <row r="537" spans="2:8" x14ac:dyDescent="0.2">
      <c r="B537" s="163"/>
      <c r="H537" s="164"/>
    </row>
    <row r="538" spans="2:8" x14ac:dyDescent="0.2">
      <c r="B538" s="163"/>
      <c r="H538" s="164"/>
    </row>
    <row r="539" spans="2:8" x14ac:dyDescent="0.2">
      <c r="B539" s="163"/>
      <c r="H539" s="164"/>
    </row>
    <row r="540" spans="2:8" x14ac:dyDescent="0.2">
      <c r="B540" s="163"/>
      <c r="H540" s="164"/>
    </row>
    <row r="541" spans="2:8" x14ac:dyDescent="0.2">
      <c r="B541" s="163"/>
      <c r="H541" s="164"/>
    </row>
    <row r="542" spans="2:8" x14ac:dyDescent="0.2">
      <c r="B542" s="163"/>
      <c r="H542" s="164"/>
    </row>
    <row r="543" spans="2:8" x14ac:dyDescent="0.2">
      <c r="B543" s="163"/>
      <c r="H543" s="164"/>
    </row>
    <row r="544" spans="2:8" x14ac:dyDescent="0.2">
      <c r="B544" s="163"/>
      <c r="H544" s="164"/>
    </row>
    <row r="545" spans="2:8" x14ac:dyDescent="0.2">
      <c r="B545" s="163"/>
      <c r="H545" s="164"/>
    </row>
    <row r="546" spans="2:8" x14ac:dyDescent="0.2">
      <c r="B546" s="163"/>
      <c r="H546" s="164"/>
    </row>
    <row r="547" spans="2:8" x14ac:dyDescent="0.2">
      <c r="B547" s="163"/>
      <c r="H547" s="164"/>
    </row>
    <row r="548" spans="2:8" x14ac:dyDescent="0.2">
      <c r="B548" s="163"/>
      <c r="H548" s="164"/>
    </row>
    <row r="549" spans="2:8" x14ac:dyDescent="0.2">
      <c r="B549" s="163"/>
      <c r="H549" s="164"/>
    </row>
    <row r="550" spans="2:8" x14ac:dyDescent="0.2">
      <c r="B550" s="163"/>
      <c r="H550" s="164"/>
    </row>
    <row r="551" spans="2:8" x14ac:dyDescent="0.2">
      <c r="B551" s="163"/>
      <c r="H551" s="164"/>
    </row>
    <row r="552" spans="2:8" x14ac:dyDescent="0.2">
      <c r="B552" s="163"/>
      <c r="H552" s="164"/>
    </row>
    <row r="553" spans="2:8" x14ac:dyDescent="0.2">
      <c r="B553" s="163"/>
      <c r="H553" s="164"/>
    </row>
    <row r="554" spans="2:8" x14ac:dyDescent="0.2">
      <c r="B554" s="163"/>
      <c r="H554" s="164"/>
    </row>
    <row r="555" spans="2:8" x14ac:dyDescent="0.2">
      <c r="B555" s="163"/>
      <c r="H555" s="164"/>
    </row>
    <row r="556" spans="2:8" x14ac:dyDescent="0.2">
      <c r="B556" s="163"/>
      <c r="H556" s="164"/>
    </row>
    <row r="557" spans="2:8" x14ac:dyDescent="0.2">
      <c r="B557" s="163"/>
      <c r="H557" s="164"/>
    </row>
    <row r="558" spans="2:8" x14ac:dyDescent="0.2">
      <c r="B558" s="163"/>
      <c r="H558" s="164"/>
    </row>
    <row r="559" spans="2:8" x14ac:dyDescent="0.2">
      <c r="B559" s="163"/>
      <c r="H559" s="164"/>
    </row>
    <row r="560" spans="2:8" x14ac:dyDescent="0.2">
      <c r="B560" s="163"/>
      <c r="H560" s="164"/>
    </row>
    <row r="561" spans="2:8" x14ac:dyDescent="0.2">
      <c r="B561" s="163"/>
      <c r="H561" s="164"/>
    </row>
    <row r="562" spans="2:8" x14ac:dyDescent="0.2">
      <c r="B562" s="163"/>
      <c r="H562" s="164"/>
    </row>
    <row r="563" spans="2:8" x14ac:dyDescent="0.2">
      <c r="B563" s="163"/>
      <c r="H563" s="164"/>
    </row>
    <row r="564" spans="2:8" x14ac:dyDescent="0.2">
      <c r="B564" s="163"/>
      <c r="H564" s="164"/>
    </row>
    <row r="565" spans="2:8" x14ac:dyDescent="0.2">
      <c r="B565" s="163"/>
      <c r="H565" s="164"/>
    </row>
    <row r="566" spans="2:8" x14ac:dyDescent="0.2">
      <c r="B566" s="163"/>
      <c r="H566" s="164"/>
    </row>
    <row r="567" spans="2:8" x14ac:dyDescent="0.2">
      <c r="B567" s="163"/>
      <c r="H567" s="164"/>
    </row>
    <row r="568" spans="2:8" x14ac:dyDescent="0.2">
      <c r="B568" s="163"/>
      <c r="H568" s="164"/>
    </row>
    <row r="569" spans="2:8" x14ac:dyDescent="0.2">
      <c r="B569" s="163"/>
      <c r="H569" s="164"/>
    </row>
    <row r="570" spans="2:8" x14ac:dyDescent="0.2">
      <c r="B570" s="163"/>
      <c r="H570" s="164"/>
    </row>
    <row r="571" spans="2:8" x14ac:dyDescent="0.2">
      <c r="B571" s="163"/>
      <c r="H571" s="164"/>
    </row>
    <row r="572" spans="2:8" x14ac:dyDescent="0.2">
      <c r="B572" s="163"/>
      <c r="H572" s="164"/>
    </row>
    <row r="573" spans="2:8" x14ac:dyDescent="0.2">
      <c r="B573" s="163"/>
      <c r="H573" s="164"/>
    </row>
    <row r="574" spans="2:8" x14ac:dyDescent="0.2">
      <c r="B574" s="163"/>
      <c r="H574" s="164"/>
    </row>
    <row r="575" spans="2:8" x14ac:dyDescent="0.2">
      <c r="B575" s="163"/>
      <c r="H575" s="164"/>
    </row>
    <row r="576" spans="2:8" x14ac:dyDescent="0.2">
      <c r="B576" s="163"/>
      <c r="H576" s="164"/>
    </row>
    <row r="577" spans="2:8" x14ac:dyDescent="0.2">
      <c r="B577" s="163"/>
      <c r="H577" s="164"/>
    </row>
    <row r="578" spans="2:8" x14ac:dyDescent="0.2">
      <c r="B578" s="163"/>
      <c r="H578" s="164"/>
    </row>
    <row r="579" spans="2:8" x14ac:dyDescent="0.2">
      <c r="B579" s="163"/>
      <c r="H579" s="164"/>
    </row>
    <row r="580" spans="2:8" x14ac:dyDescent="0.2">
      <c r="B580" s="163"/>
      <c r="H580" s="164"/>
    </row>
    <row r="581" spans="2:8" x14ac:dyDescent="0.2">
      <c r="B581" s="163"/>
      <c r="H581" s="164"/>
    </row>
    <row r="582" spans="2:8" x14ac:dyDescent="0.2">
      <c r="B582" s="163"/>
      <c r="H582" s="164"/>
    </row>
    <row r="583" spans="2:8" x14ac:dyDescent="0.2">
      <c r="B583" s="163"/>
      <c r="H583" s="164"/>
    </row>
    <row r="584" spans="2:8" x14ac:dyDescent="0.2">
      <c r="B584" s="163"/>
      <c r="H584" s="164"/>
    </row>
    <row r="585" spans="2:8" x14ac:dyDescent="0.2">
      <c r="B585" s="163"/>
      <c r="H585" s="164"/>
    </row>
    <row r="586" spans="2:8" x14ac:dyDescent="0.2">
      <c r="B586" s="163"/>
      <c r="H586" s="164"/>
    </row>
    <row r="587" spans="2:8" x14ac:dyDescent="0.2">
      <c r="B587" s="163"/>
      <c r="H587" s="164"/>
    </row>
    <row r="588" spans="2:8" x14ac:dyDescent="0.2">
      <c r="B588" s="163"/>
      <c r="H588" s="164"/>
    </row>
    <row r="589" spans="2:8" x14ac:dyDescent="0.2">
      <c r="B589" s="163"/>
      <c r="H589" s="164"/>
    </row>
    <row r="590" spans="2:8" x14ac:dyDescent="0.2">
      <c r="B590" s="163"/>
      <c r="H590" s="164"/>
    </row>
    <row r="591" spans="2:8" x14ac:dyDescent="0.2">
      <c r="B591" s="163"/>
      <c r="H591" s="164"/>
    </row>
    <row r="592" spans="2:8" x14ac:dyDescent="0.2">
      <c r="B592" s="163"/>
      <c r="H592" s="164"/>
    </row>
    <row r="593" spans="2:8" x14ac:dyDescent="0.2">
      <c r="B593" s="163"/>
      <c r="H593" s="164"/>
    </row>
    <row r="594" spans="2:8" x14ac:dyDescent="0.2">
      <c r="B594" s="163"/>
      <c r="H594" s="164"/>
    </row>
    <row r="595" spans="2:8" x14ac:dyDescent="0.2">
      <c r="B595" s="163"/>
      <c r="H595" s="164"/>
    </row>
    <row r="596" spans="2:8" x14ac:dyDescent="0.2">
      <c r="B596" s="163"/>
      <c r="H596" s="164"/>
    </row>
    <row r="597" spans="2:8" x14ac:dyDescent="0.2">
      <c r="B597" s="163"/>
      <c r="H597" s="164"/>
    </row>
    <row r="598" spans="2:8" x14ac:dyDescent="0.2">
      <c r="B598" s="163"/>
      <c r="H598" s="164"/>
    </row>
    <row r="599" spans="2:8" x14ac:dyDescent="0.2">
      <c r="B599" s="163"/>
      <c r="H599" s="164"/>
    </row>
    <row r="600" spans="2:8" x14ac:dyDescent="0.2">
      <c r="B600" s="163"/>
      <c r="H600" s="164"/>
    </row>
    <row r="601" spans="2:8" x14ac:dyDescent="0.2">
      <c r="B601" s="163"/>
      <c r="H601" s="164"/>
    </row>
    <row r="602" spans="2:8" x14ac:dyDescent="0.2">
      <c r="B602" s="163"/>
      <c r="H602" s="164"/>
    </row>
    <row r="603" spans="2:8" x14ac:dyDescent="0.2">
      <c r="B603" s="163"/>
      <c r="H603" s="164"/>
    </row>
    <row r="604" spans="2:8" x14ac:dyDescent="0.2">
      <c r="B604" s="163"/>
      <c r="H604" s="164"/>
    </row>
    <row r="605" spans="2:8" x14ac:dyDescent="0.2">
      <c r="B605" s="163"/>
      <c r="H605" s="164"/>
    </row>
    <row r="606" spans="2:8" x14ac:dyDescent="0.2">
      <c r="B606" s="163"/>
      <c r="H606" s="164"/>
    </row>
    <row r="607" spans="2:8" x14ac:dyDescent="0.2">
      <c r="B607" s="163"/>
      <c r="H607" s="164"/>
    </row>
    <row r="608" spans="2:8" x14ac:dyDescent="0.2">
      <c r="B608" s="163"/>
      <c r="H608" s="164"/>
    </row>
    <row r="609" spans="2:8" x14ac:dyDescent="0.2">
      <c r="B609" s="163"/>
      <c r="H609" s="164"/>
    </row>
    <row r="610" spans="2:8" x14ac:dyDescent="0.2">
      <c r="B610" s="163"/>
      <c r="H610" s="164"/>
    </row>
    <row r="611" spans="2:8" x14ac:dyDescent="0.2">
      <c r="B611" s="163"/>
      <c r="H611" s="164"/>
    </row>
    <row r="612" spans="2:8" x14ac:dyDescent="0.2">
      <c r="B612" s="163"/>
      <c r="H612" s="164"/>
    </row>
    <row r="613" spans="2:8" x14ac:dyDescent="0.2">
      <c r="B613" s="163"/>
      <c r="H613" s="164"/>
    </row>
    <row r="614" spans="2:8" x14ac:dyDescent="0.2">
      <c r="B614" s="163"/>
      <c r="H614" s="164"/>
    </row>
    <row r="615" spans="2:8" x14ac:dyDescent="0.2">
      <c r="B615" s="163"/>
      <c r="H615" s="164"/>
    </row>
    <row r="616" spans="2:8" x14ac:dyDescent="0.2">
      <c r="B616" s="163"/>
      <c r="H616" s="164"/>
    </row>
    <row r="617" spans="2:8" x14ac:dyDescent="0.2">
      <c r="B617" s="163"/>
      <c r="H617" s="164"/>
    </row>
    <row r="618" spans="2:8" x14ac:dyDescent="0.2">
      <c r="B618" s="163"/>
      <c r="H618" s="164"/>
    </row>
    <row r="619" spans="2:8" x14ac:dyDescent="0.2">
      <c r="B619" s="163"/>
      <c r="H619" s="164"/>
    </row>
    <row r="620" spans="2:8" x14ac:dyDescent="0.2">
      <c r="B620" s="163"/>
      <c r="H620" s="164"/>
    </row>
    <row r="621" spans="2:8" x14ac:dyDescent="0.2">
      <c r="B621" s="163"/>
      <c r="H621" s="164"/>
    </row>
    <row r="622" spans="2:8" x14ac:dyDescent="0.2">
      <c r="B622" s="163"/>
      <c r="H622" s="164"/>
    </row>
    <row r="623" spans="2:8" x14ac:dyDescent="0.2">
      <c r="B623" s="163"/>
      <c r="H623" s="164"/>
    </row>
    <row r="624" spans="2:8" x14ac:dyDescent="0.2">
      <c r="B624" s="163"/>
      <c r="H624" s="164"/>
    </row>
    <row r="625" spans="2:8" x14ac:dyDescent="0.2">
      <c r="B625" s="163"/>
      <c r="H625" s="164"/>
    </row>
    <row r="626" spans="2:8" x14ac:dyDescent="0.2">
      <c r="B626" s="163"/>
      <c r="H626" s="164"/>
    </row>
    <row r="627" spans="2:8" x14ac:dyDescent="0.2">
      <c r="B627" s="163"/>
      <c r="H627" s="164"/>
    </row>
    <row r="628" spans="2:8" x14ac:dyDescent="0.2">
      <c r="B628" s="163"/>
      <c r="H628" s="164"/>
    </row>
    <row r="629" spans="2:8" x14ac:dyDescent="0.2">
      <c r="B629" s="163"/>
      <c r="H629" s="164"/>
    </row>
    <row r="630" spans="2:8" x14ac:dyDescent="0.2">
      <c r="B630" s="163"/>
      <c r="H630" s="164"/>
    </row>
    <row r="631" spans="2:8" x14ac:dyDescent="0.2">
      <c r="B631" s="163"/>
      <c r="H631" s="164"/>
    </row>
    <row r="632" spans="2:8" x14ac:dyDescent="0.2">
      <c r="B632" s="163"/>
      <c r="H632" s="164"/>
    </row>
    <row r="633" spans="2:8" x14ac:dyDescent="0.2">
      <c r="B633" s="163"/>
      <c r="H633" s="164"/>
    </row>
    <row r="634" spans="2:8" x14ac:dyDescent="0.2">
      <c r="B634" s="163"/>
      <c r="H634" s="164"/>
    </row>
    <row r="635" spans="2:8" x14ac:dyDescent="0.2">
      <c r="B635" s="163"/>
      <c r="H635" s="164"/>
    </row>
    <row r="636" spans="2:8" x14ac:dyDescent="0.2">
      <c r="B636" s="163"/>
      <c r="H636" s="164"/>
    </row>
    <row r="637" spans="2:8" x14ac:dyDescent="0.2">
      <c r="B637" s="163"/>
    </row>
    <row r="638" spans="2:8" x14ac:dyDescent="0.2">
      <c r="B638" s="163"/>
    </row>
    <row r="639" spans="2:8" x14ac:dyDescent="0.2">
      <c r="B639" s="163"/>
      <c r="C639" s="157"/>
      <c r="E639" s="157"/>
      <c r="F639" s="157"/>
      <c r="G639" s="157"/>
    </row>
    <row r="640" spans="2:8" x14ac:dyDescent="0.2">
      <c r="B640" s="163"/>
      <c r="C640" s="157"/>
      <c r="E640" s="157"/>
      <c r="F640" s="157"/>
      <c r="G640" s="157"/>
    </row>
    <row r="641" spans="2:7" x14ac:dyDescent="0.2">
      <c r="B641" s="163"/>
      <c r="C641" s="157"/>
      <c r="E641" s="157"/>
      <c r="F641" s="157"/>
      <c r="G641" s="157"/>
    </row>
    <row r="642" spans="2:7" x14ac:dyDescent="0.2">
      <c r="B642" s="163"/>
      <c r="C642" s="157"/>
      <c r="E642" s="157"/>
      <c r="F642" s="157"/>
      <c r="G642" s="157"/>
    </row>
    <row r="643" spans="2:7" x14ac:dyDescent="0.2">
      <c r="B643" s="163"/>
      <c r="C643" s="157"/>
      <c r="E643" s="157"/>
      <c r="F643" s="157"/>
      <c r="G643" s="157"/>
    </row>
    <row r="644" spans="2:7" x14ac:dyDescent="0.2">
      <c r="B644" s="163"/>
      <c r="C644" s="157"/>
      <c r="E644" s="157"/>
      <c r="F644" s="157"/>
      <c r="G644" s="157"/>
    </row>
    <row r="645" spans="2:7" x14ac:dyDescent="0.2">
      <c r="B645" s="163"/>
      <c r="C645" s="157"/>
      <c r="E645" s="157"/>
      <c r="F645" s="157"/>
      <c r="G645" s="157"/>
    </row>
    <row r="646" spans="2:7" x14ac:dyDescent="0.2">
      <c r="B646" s="163"/>
      <c r="C646" s="157"/>
      <c r="E646" s="157"/>
      <c r="F646" s="157"/>
      <c r="G646" s="157"/>
    </row>
    <row r="647" spans="2:7" x14ac:dyDescent="0.2">
      <c r="B647" s="163"/>
      <c r="C647" s="157"/>
      <c r="E647" s="157"/>
      <c r="F647" s="157"/>
      <c r="G647" s="157"/>
    </row>
    <row r="648" spans="2:7" x14ac:dyDescent="0.2">
      <c r="B648" s="163"/>
      <c r="C648" s="157"/>
      <c r="E648" s="157"/>
      <c r="F648" s="157"/>
      <c r="G648" s="157"/>
    </row>
    <row r="649" spans="2:7" x14ac:dyDescent="0.2">
      <c r="B649" s="163"/>
      <c r="C649" s="157"/>
      <c r="E649" s="157"/>
      <c r="F649" s="157"/>
      <c r="G649" s="157"/>
    </row>
    <row r="650" spans="2:7" x14ac:dyDescent="0.2">
      <c r="B650" s="163"/>
      <c r="C650" s="157"/>
      <c r="E650" s="157"/>
      <c r="F650" s="157"/>
      <c r="G650" s="157"/>
    </row>
    <row r="651" spans="2:7" x14ac:dyDescent="0.2">
      <c r="B651" s="163"/>
      <c r="C651" s="157"/>
      <c r="E651" s="157"/>
      <c r="F651" s="157"/>
      <c r="G651" s="157"/>
    </row>
    <row r="652" spans="2:7" x14ac:dyDescent="0.2">
      <c r="B652" s="163"/>
      <c r="C652" s="157"/>
      <c r="E652" s="157"/>
      <c r="F652" s="157"/>
      <c r="G652" s="157"/>
    </row>
    <row r="653" spans="2:7" x14ac:dyDescent="0.2">
      <c r="B653" s="163"/>
      <c r="C653" s="157"/>
      <c r="E653" s="157"/>
      <c r="F653" s="157"/>
      <c r="G653" s="157"/>
    </row>
    <row r="654" spans="2:7" x14ac:dyDescent="0.2">
      <c r="B654" s="163"/>
      <c r="C654" s="157"/>
      <c r="E654" s="157"/>
      <c r="F654" s="157"/>
      <c r="G654" s="157"/>
    </row>
    <row r="655" spans="2:7" x14ac:dyDescent="0.2">
      <c r="B655" s="163"/>
      <c r="C655" s="157"/>
      <c r="E655" s="157"/>
      <c r="F655" s="157"/>
      <c r="G655" s="157"/>
    </row>
    <row r="656" spans="2:7" x14ac:dyDescent="0.2">
      <c r="B656" s="163"/>
      <c r="C656" s="157"/>
      <c r="E656" s="157"/>
      <c r="F656" s="157"/>
      <c r="G656" s="157"/>
    </row>
    <row r="657" spans="2:7" x14ac:dyDescent="0.2">
      <c r="B657" s="163"/>
      <c r="C657" s="157"/>
      <c r="E657" s="157"/>
      <c r="F657" s="157"/>
      <c r="G657" s="157"/>
    </row>
    <row r="658" spans="2:7" x14ac:dyDescent="0.2">
      <c r="B658" s="163"/>
      <c r="C658" s="157"/>
      <c r="E658" s="157"/>
      <c r="F658" s="157"/>
      <c r="G658" s="157"/>
    </row>
    <row r="659" spans="2:7" x14ac:dyDescent="0.2">
      <c r="B659" s="163"/>
      <c r="C659" s="157"/>
      <c r="E659" s="157"/>
      <c r="F659" s="157"/>
      <c r="G659" s="157"/>
    </row>
    <row r="660" spans="2:7" x14ac:dyDescent="0.2">
      <c r="B660" s="163"/>
      <c r="C660" s="157"/>
      <c r="E660" s="157"/>
      <c r="F660" s="157"/>
      <c r="G660" s="157"/>
    </row>
    <row r="661" spans="2:7" x14ac:dyDescent="0.2">
      <c r="B661" s="163"/>
      <c r="C661" s="157"/>
      <c r="E661" s="157"/>
      <c r="F661" s="157"/>
      <c r="G661" s="157"/>
    </row>
    <row r="662" spans="2:7" x14ac:dyDescent="0.2">
      <c r="B662" s="163"/>
      <c r="C662" s="157"/>
      <c r="E662" s="157"/>
      <c r="F662" s="157"/>
      <c r="G662" s="157"/>
    </row>
    <row r="663" spans="2:7" x14ac:dyDescent="0.2">
      <c r="B663" s="163"/>
      <c r="C663" s="157"/>
      <c r="E663" s="157"/>
      <c r="F663" s="157"/>
      <c r="G663" s="157"/>
    </row>
    <row r="664" spans="2:7" x14ac:dyDescent="0.2">
      <c r="B664" s="163"/>
      <c r="C664" s="157"/>
      <c r="E664" s="157"/>
      <c r="F664" s="157"/>
      <c r="G664" s="157"/>
    </row>
    <row r="665" spans="2:7" x14ac:dyDescent="0.2">
      <c r="B665" s="163"/>
      <c r="C665" s="157"/>
      <c r="E665" s="157"/>
      <c r="F665" s="157"/>
      <c r="G665" s="157"/>
    </row>
    <row r="666" spans="2:7" x14ac:dyDescent="0.2">
      <c r="B666" s="163"/>
      <c r="C666" s="157"/>
      <c r="E666" s="157"/>
      <c r="F666" s="157"/>
      <c r="G666" s="157"/>
    </row>
    <row r="667" spans="2:7" x14ac:dyDescent="0.2">
      <c r="B667" s="163"/>
      <c r="C667" s="157"/>
      <c r="E667" s="157"/>
      <c r="F667" s="157"/>
      <c r="G667" s="157"/>
    </row>
    <row r="668" spans="2:7" x14ac:dyDescent="0.2">
      <c r="B668" s="163"/>
      <c r="C668" s="157"/>
      <c r="E668" s="157"/>
      <c r="F668" s="157"/>
      <c r="G668" s="157"/>
    </row>
    <row r="669" spans="2:7" x14ac:dyDescent="0.2">
      <c r="B669" s="163"/>
      <c r="C669" s="157"/>
      <c r="E669" s="157"/>
      <c r="F669" s="157"/>
      <c r="G669" s="157"/>
    </row>
    <row r="670" spans="2:7" x14ac:dyDescent="0.2">
      <c r="B670" s="163"/>
      <c r="C670" s="157"/>
      <c r="E670" s="157"/>
      <c r="F670" s="157"/>
      <c r="G670" s="157"/>
    </row>
    <row r="671" spans="2:7" x14ac:dyDescent="0.2">
      <c r="B671" s="163"/>
      <c r="C671" s="157"/>
      <c r="E671" s="157"/>
      <c r="F671" s="157"/>
      <c r="G671" s="157"/>
    </row>
    <row r="672" spans="2:7" x14ac:dyDescent="0.2">
      <c r="B672" s="163"/>
      <c r="C672" s="157"/>
      <c r="E672" s="157"/>
      <c r="F672" s="157"/>
      <c r="G672" s="157"/>
    </row>
    <row r="673" spans="2:7" x14ac:dyDescent="0.2">
      <c r="B673" s="163"/>
      <c r="C673" s="157"/>
      <c r="E673" s="157"/>
      <c r="F673" s="157"/>
      <c r="G673" s="157"/>
    </row>
    <row r="674" spans="2:7" x14ac:dyDescent="0.2">
      <c r="B674" s="163"/>
      <c r="C674" s="157"/>
      <c r="E674" s="157"/>
      <c r="F674" s="157"/>
      <c r="G674" s="157"/>
    </row>
    <row r="675" spans="2:7" x14ac:dyDescent="0.2">
      <c r="B675" s="163"/>
      <c r="C675" s="157"/>
      <c r="E675" s="157"/>
      <c r="F675" s="157"/>
      <c r="G675" s="157"/>
    </row>
    <row r="676" spans="2:7" x14ac:dyDescent="0.2">
      <c r="B676" s="163"/>
      <c r="C676" s="157"/>
      <c r="E676" s="157"/>
      <c r="F676" s="157"/>
      <c r="G676" s="157"/>
    </row>
    <row r="677" spans="2:7" x14ac:dyDescent="0.2">
      <c r="B677" s="163"/>
      <c r="C677" s="157"/>
      <c r="E677" s="157"/>
      <c r="F677" s="157"/>
      <c r="G677" s="157"/>
    </row>
    <row r="678" spans="2:7" x14ac:dyDescent="0.2">
      <c r="B678" s="163"/>
      <c r="C678" s="157"/>
      <c r="E678" s="157"/>
      <c r="F678" s="157"/>
      <c r="G678" s="157"/>
    </row>
    <row r="679" spans="2:7" x14ac:dyDescent="0.2">
      <c r="B679" s="163"/>
      <c r="C679" s="157"/>
      <c r="E679" s="157"/>
      <c r="F679" s="157"/>
      <c r="G679" s="157"/>
    </row>
    <row r="680" spans="2:7" x14ac:dyDescent="0.2">
      <c r="B680" s="163"/>
      <c r="C680" s="157"/>
      <c r="E680" s="157"/>
      <c r="F680" s="157"/>
      <c r="G680" s="157"/>
    </row>
    <row r="681" spans="2:7" x14ac:dyDescent="0.2">
      <c r="B681" s="163"/>
      <c r="C681" s="157"/>
      <c r="E681" s="157"/>
      <c r="F681" s="157"/>
      <c r="G681" s="157"/>
    </row>
    <row r="682" spans="2:7" x14ac:dyDescent="0.2">
      <c r="B682" s="163"/>
      <c r="C682" s="157"/>
      <c r="E682" s="157"/>
      <c r="F682" s="157"/>
      <c r="G682" s="157"/>
    </row>
    <row r="683" spans="2:7" x14ac:dyDescent="0.2">
      <c r="B683" s="163"/>
      <c r="C683" s="157"/>
      <c r="E683" s="157"/>
      <c r="F683" s="157"/>
      <c r="G683" s="157"/>
    </row>
    <row r="684" spans="2:7" x14ac:dyDescent="0.2">
      <c r="B684" s="163"/>
      <c r="C684" s="157"/>
      <c r="E684" s="157"/>
      <c r="F684" s="157"/>
      <c r="G684" s="157"/>
    </row>
    <row r="685" spans="2:7" x14ac:dyDescent="0.2">
      <c r="B685" s="163"/>
      <c r="C685" s="157"/>
      <c r="E685" s="157"/>
      <c r="F685" s="157"/>
      <c r="G685" s="157"/>
    </row>
    <row r="686" spans="2:7" x14ac:dyDescent="0.2">
      <c r="B686" s="163"/>
      <c r="C686" s="157"/>
      <c r="E686" s="157"/>
      <c r="F686" s="157"/>
      <c r="G686" s="157"/>
    </row>
    <row r="687" spans="2:7" x14ac:dyDescent="0.2">
      <c r="B687" s="163"/>
      <c r="C687" s="157"/>
      <c r="E687" s="157"/>
      <c r="F687" s="157"/>
      <c r="G687" s="157"/>
    </row>
    <row r="688" spans="2:7" x14ac:dyDescent="0.2">
      <c r="B688" s="163"/>
      <c r="C688" s="157"/>
      <c r="E688" s="157"/>
      <c r="F688" s="157"/>
      <c r="G688" s="157"/>
    </row>
    <row r="689" spans="2:7" x14ac:dyDescent="0.2">
      <c r="B689" s="163"/>
      <c r="C689" s="157"/>
      <c r="E689" s="157"/>
      <c r="F689" s="157"/>
      <c r="G689" s="157"/>
    </row>
    <row r="690" spans="2:7" x14ac:dyDescent="0.2">
      <c r="B690" s="163"/>
      <c r="C690" s="157"/>
      <c r="E690" s="157"/>
      <c r="F690" s="157"/>
      <c r="G690" s="157"/>
    </row>
    <row r="691" spans="2:7" x14ac:dyDescent="0.2">
      <c r="B691" s="163"/>
      <c r="C691" s="157"/>
      <c r="E691" s="157"/>
      <c r="F691" s="157"/>
      <c r="G691" s="157"/>
    </row>
    <row r="692" spans="2:7" x14ac:dyDescent="0.2">
      <c r="B692" s="163"/>
      <c r="C692" s="157"/>
      <c r="E692" s="157"/>
      <c r="F692" s="157"/>
      <c r="G692" s="157"/>
    </row>
    <row r="693" spans="2:7" x14ac:dyDescent="0.2">
      <c r="B693" s="163"/>
      <c r="C693" s="157"/>
      <c r="E693" s="157"/>
      <c r="F693" s="157"/>
      <c r="G693" s="157"/>
    </row>
    <row r="694" spans="2:7" x14ac:dyDescent="0.2">
      <c r="B694" s="163"/>
      <c r="C694" s="157"/>
      <c r="E694" s="157"/>
      <c r="F694" s="157"/>
      <c r="G694" s="157"/>
    </row>
    <row r="695" spans="2:7" x14ac:dyDescent="0.2">
      <c r="B695" s="163"/>
      <c r="C695" s="157"/>
      <c r="E695" s="157"/>
      <c r="F695" s="157"/>
      <c r="G695" s="157"/>
    </row>
    <row r="696" spans="2:7" x14ac:dyDescent="0.2">
      <c r="B696" s="163"/>
      <c r="C696" s="157"/>
      <c r="E696" s="157"/>
      <c r="F696" s="157"/>
      <c r="G696" s="157"/>
    </row>
    <row r="697" spans="2:7" x14ac:dyDescent="0.2">
      <c r="B697" s="163"/>
      <c r="C697" s="157"/>
      <c r="E697" s="157"/>
      <c r="F697" s="157"/>
      <c r="G697" s="157"/>
    </row>
    <row r="698" spans="2:7" x14ac:dyDescent="0.2">
      <c r="B698" s="163"/>
      <c r="C698" s="157"/>
      <c r="E698" s="157"/>
      <c r="F698" s="157"/>
      <c r="G698" s="157"/>
    </row>
    <row r="699" spans="2:7" x14ac:dyDescent="0.2">
      <c r="B699" s="163"/>
      <c r="C699" s="157"/>
      <c r="E699" s="157"/>
      <c r="F699" s="157"/>
      <c r="G699" s="157"/>
    </row>
    <row r="700" spans="2:7" x14ac:dyDescent="0.2">
      <c r="B700" s="163"/>
      <c r="C700" s="157"/>
      <c r="E700" s="157"/>
      <c r="F700" s="157"/>
      <c r="G700" s="157"/>
    </row>
    <row r="701" spans="2:7" x14ac:dyDescent="0.2">
      <c r="B701" s="163"/>
      <c r="C701" s="157"/>
      <c r="E701" s="157"/>
      <c r="F701" s="157"/>
      <c r="G701" s="157"/>
    </row>
    <row r="702" spans="2:7" x14ac:dyDescent="0.2">
      <c r="B702" s="163"/>
      <c r="C702" s="157"/>
      <c r="E702" s="157"/>
      <c r="F702" s="157"/>
      <c r="G702" s="157"/>
    </row>
    <row r="703" spans="2:7" x14ac:dyDescent="0.2">
      <c r="B703" s="163"/>
      <c r="C703" s="157"/>
      <c r="E703" s="157"/>
      <c r="F703" s="157"/>
      <c r="G703" s="157"/>
    </row>
    <row r="704" spans="2:7" x14ac:dyDescent="0.2">
      <c r="B704" s="163"/>
      <c r="C704" s="157"/>
      <c r="E704" s="157"/>
      <c r="F704" s="157"/>
      <c r="G704" s="157"/>
    </row>
    <row r="705" spans="2:7" x14ac:dyDescent="0.2">
      <c r="B705" s="163"/>
      <c r="C705" s="157"/>
      <c r="E705" s="157"/>
      <c r="F705" s="157"/>
      <c r="G705" s="157"/>
    </row>
    <row r="706" spans="2:7" x14ac:dyDescent="0.2">
      <c r="B706" s="163"/>
      <c r="C706" s="157"/>
      <c r="E706" s="157"/>
      <c r="F706" s="157"/>
      <c r="G706" s="157"/>
    </row>
    <row r="707" spans="2:7" x14ac:dyDescent="0.2">
      <c r="B707" s="163"/>
      <c r="C707" s="157"/>
      <c r="E707" s="157"/>
      <c r="F707" s="157"/>
      <c r="G707" s="157"/>
    </row>
    <row r="708" spans="2:7" x14ac:dyDescent="0.2">
      <c r="B708" s="163"/>
      <c r="C708" s="157"/>
      <c r="E708" s="157"/>
      <c r="F708" s="157"/>
      <c r="G708" s="157"/>
    </row>
    <row r="709" spans="2:7" x14ac:dyDescent="0.2">
      <c r="B709" s="163"/>
      <c r="C709" s="157"/>
      <c r="E709" s="157"/>
      <c r="F709" s="157"/>
      <c r="G709" s="157"/>
    </row>
    <row r="710" spans="2:7" x14ac:dyDescent="0.2">
      <c r="B710" s="163"/>
      <c r="C710" s="157"/>
      <c r="E710" s="157"/>
      <c r="F710" s="157"/>
      <c r="G710" s="157"/>
    </row>
    <row r="711" spans="2:7" x14ac:dyDescent="0.2">
      <c r="B711" s="163"/>
      <c r="C711" s="157"/>
      <c r="E711" s="157"/>
      <c r="F711" s="157"/>
      <c r="G711" s="157"/>
    </row>
    <row r="712" spans="2:7" x14ac:dyDescent="0.2">
      <c r="B712" s="163"/>
      <c r="C712" s="157"/>
      <c r="E712" s="157"/>
      <c r="F712" s="157"/>
      <c r="G712" s="157"/>
    </row>
    <row r="713" spans="2:7" x14ac:dyDescent="0.2">
      <c r="B713" s="163"/>
      <c r="C713" s="157"/>
      <c r="E713" s="157"/>
      <c r="F713" s="157"/>
      <c r="G713" s="157"/>
    </row>
    <row r="714" spans="2:7" x14ac:dyDescent="0.2">
      <c r="B714" s="163"/>
      <c r="C714" s="157"/>
      <c r="E714" s="157"/>
      <c r="F714" s="157"/>
      <c r="G714" s="157"/>
    </row>
    <row r="715" spans="2:7" x14ac:dyDescent="0.2">
      <c r="B715" s="163"/>
      <c r="C715" s="157"/>
      <c r="E715" s="157"/>
      <c r="F715" s="157"/>
      <c r="G715" s="157"/>
    </row>
    <row r="716" spans="2:7" x14ac:dyDescent="0.2">
      <c r="B716" s="163"/>
      <c r="C716" s="157"/>
      <c r="E716" s="157"/>
      <c r="F716" s="157"/>
      <c r="G716" s="157"/>
    </row>
    <row r="717" spans="2:7" x14ac:dyDescent="0.2">
      <c r="B717" s="163"/>
      <c r="C717" s="157"/>
      <c r="E717" s="157"/>
      <c r="F717" s="157"/>
      <c r="G717" s="157"/>
    </row>
    <row r="718" spans="2:7" x14ac:dyDescent="0.2">
      <c r="B718" s="163"/>
      <c r="C718" s="157"/>
      <c r="E718" s="157"/>
      <c r="F718" s="157"/>
      <c r="G718" s="157"/>
    </row>
    <row r="719" spans="2:7" x14ac:dyDescent="0.2">
      <c r="B719" s="163"/>
      <c r="C719" s="157"/>
      <c r="E719" s="157"/>
      <c r="F719" s="157"/>
      <c r="G719" s="157"/>
    </row>
    <row r="720" spans="2:7" x14ac:dyDescent="0.2">
      <c r="B720" s="163"/>
      <c r="C720" s="157"/>
      <c r="E720" s="157"/>
      <c r="F720" s="157"/>
      <c r="G720" s="157"/>
    </row>
    <row r="721" spans="2:7" x14ac:dyDescent="0.2">
      <c r="B721" s="163"/>
      <c r="C721" s="157"/>
      <c r="E721" s="157"/>
      <c r="F721" s="157"/>
      <c r="G721" s="157"/>
    </row>
    <row r="722" spans="2:7" x14ac:dyDescent="0.2">
      <c r="B722" s="163"/>
      <c r="C722" s="157"/>
      <c r="E722" s="157"/>
      <c r="F722" s="157"/>
      <c r="G722" s="157"/>
    </row>
    <row r="723" spans="2:7" x14ac:dyDescent="0.2">
      <c r="B723" s="163"/>
      <c r="C723" s="157"/>
      <c r="E723" s="157"/>
      <c r="F723" s="157"/>
      <c r="G723" s="157"/>
    </row>
    <row r="724" spans="2:7" x14ac:dyDescent="0.2">
      <c r="B724" s="163"/>
      <c r="C724" s="157"/>
      <c r="E724" s="157"/>
      <c r="F724" s="157"/>
      <c r="G724" s="157"/>
    </row>
    <row r="725" spans="2:7" x14ac:dyDescent="0.2">
      <c r="B725" s="163"/>
      <c r="C725" s="157"/>
      <c r="E725" s="157"/>
      <c r="F725" s="157"/>
      <c r="G725" s="157"/>
    </row>
    <row r="726" spans="2:7" x14ac:dyDescent="0.2">
      <c r="B726" s="163"/>
      <c r="C726" s="157"/>
      <c r="E726" s="157"/>
      <c r="F726" s="157"/>
      <c r="G726" s="157"/>
    </row>
    <row r="727" spans="2:7" x14ac:dyDescent="0.2">
      <c r="B727" s="163"/>
      <c r="C727" s="157"/>
      <c r="E727" s="157"/>
      <c r="F727" s="157"/>
      <c r="G727" s="157"/>
    </row>
    <row r="728" spans="2:7" x14ac:dyDescent="0.2">
      <c r="B728" s="163"/>
      <c r="C728" s="157"/>
      <c r="E728" s="157"/>
      <c r="F728" s="157"/>
      <c r="G728" s="157"/>
    </row>
    <row r="729" spans="2:7" x14ac:dyDescent="0.2">
      <c r="B729" s="163"/>
      <c r="C729" s="157"/>
      <c r="E729" s="157"/>
      <c r="F729" s="157"/>
      <c r="G729" s="157"/>
    </row>
    <row r="730" spans="2:7" x14ac:dyDescent="0.2">
      <c r="B730" s="163"/>
      <c r="C730" s="157"/>
      <c r="E730" s="157"/>
      <c r="F730" s="157"/>
      <c r="G730" s="157"/>
    </row>
    <row r="731" spans="2:7" x14ac:dyDescent="0.2">
      <c r="B731" s="163"/>
      <c r="C731" s="157"/>
      <c r="E731" s="157"/>
      <c r="F731" s="157"/>
      <c r="G731" s="157"/>
    </row>
    <row r="732" spans="2:7" x14ac:dyDescent="0.2">
      <c r="B732" s="163"/>
      <c r="C732" s="157"/>
      <c r="E732" s="157"/>
      <c r="F732" s="157"/>
      <c r="G732" s="157"/>
    </row>
    <row r="733" spans="2:7" x14ac:dyDescent="0.2">
      <c r="B733" s="163"/>
      <c r="C733" s="157"/>
      <c r="E733" s="157"/>
      <c r="F733" s="157"/>
      <c r="G733" s="157"/>
    </row>
    <row r="734" spans="2:7" x14ac:dyDescent="0.2">
      <c r="B734" s="163"/>
      <c r="C734" s="157"/>
      <c r="E734" s="157"/>
      <c r="F734" s="157"/>
      <c r="G734" s="157"/>
    </row>
    <row r="735" spans="2:7" x14ac:dyDescent="0.2">
      <c r="B735" s="163"/>
      <c r="C735" s="157"/>
      <c r="E735" s="157"/>
      <c r="F735" s="157"/>
      <c r="G735" s="157"/>
    </row>
    <row r="736" spans="2:7" x14ac:dyDescent="0.2">
      <c r="B736" s="163"/>
      <c r="C736" s="157"/>
      <c r="E736" s="157"/>
      <c r="F736" s="157"/>
      <c r="G736" s="157"/>
    </row>
    <row r="737" spans="2:7" x14ac:dyDescent="0.2">
      <c r="B737" s="163"/>
      <c r="C737" s="157"/>
      <c r="E737" s="157"/>
      <c r="F737" s="157"/>
      <c r="G737" s="157"/>
    </row>
    <row r="738" spans="2:7" x14ac:dyDescent="0.2">
      <c r="B738" s="163"/>
      <c r="C738" s="157"/>
      <c r="E738" s="157"/>
      <c r="F738" s="157"/>
      <c r="G738" s="157"/>
    </row>
    <row r="739" spans="2:7" x14ac:dyDescent="0.2">
      <c r="B739" s="163"/>
      <c r="C739" s="157"/>
      <c r="E739" s="157"/>
      <c r="F739" s="157"/>
      <c r="G739" s="157"/>
    </row>
    <row r="740" spans="2:7" x14ac:dyDescent="0.2">
      <c r="B740" s="163"/>
      <c r="C740" s="157"/>
      <c r="E740" s="157"/>
      <c r="F740" s="157"/>
      <c r="G740" s="157"/>
    </row>
    <row r="741" spans="2:7" x14ac:dyDescent="0.2">
      <c r="B741" s="163"/>
      <c r="C741" s="157"/>
      <c r="E741" s="157"/>
      <c r="F741" s="157"/>
      <c r="G741" s="157"/>
    </row>
    <row r="742" spans="2:7" x14ac:dyDescent="0.2">
      <c r="B742" s="163"/>
      <c r="C742" s="157"/>
      <c r="E742" s="157"/>
      <c r="F742" s="157"/>
      <c r="G742" s="157"/>
    </row>
    <row r="743" spans="2:7" x14ac:dyDescent="0.2">
      <c r="B743" s="163"/>
      <c r="C743" s="157"/>
      <c r="E743" s="157"/>
      <c r="F743" s="157"/>
      <c r="G743" s="157"/>
    </row>
    <row r="744" spans="2:7" x14ac:dyDescent="0.2">
      <c r="B744" s="163"/>
      <c r="C744" s="157"/>
      <c r="E744" s="157"/>
      <c r="F744" s="157"/>
      <c r="G744" s="157"/>
    </row>
    <row r="745" spans="2:7" x14ac:dyDescent="0.2">
      <c r="B745" s="163"/>
      <c r="C745" s="157"/>
      <c r="E745" s="157"/>
      <c r="F745" s="157"/>
      <c r="G745" s="157"/>
    </row>
    <row r="746" spans="2:7" x14ac:dyDescent="0.2">
      <c r="B746" s="163"/>
      <c r="C746" s="157"/>
      <c r="E746" s="157"/>
      <c r="F746" s="157"/>
      <c r="G746" s="157"/>
    </row>
    <row r="747" spans="2:7" x14ac:dyDescent="0.2">
      <c r="B747" s="163"/>
      <c r="C747" s="157"/>
      <c r="E747" s="157"/>
      <c r="F747" s="157"/>
      <c r="G747" s="157"/>
    </row>
    <row r="748" spans="2:7" x14ac:dyDescent="0.2">
      <c r="B748" s="163"/>
      <c r="C748" s="157"/>
      <c r="E748" s="157"/>
      <c r="F748" s="157"/>
      <c r="G748" s="157"/>
    </row>
    <row r="749" spans="2:7" x14ac:dyDescent="0.2">
      <c r="B749" s="163"/>
      <c r="C749" s="157"/>
      <c r="E749" s="157"/>
      <c r="F749" s="157"/>
      <c r="G749" s="157"/>
    </row>
    <row r="750" spans="2:7" x14ac:dyDescent="0.2">
      <c r="B750" s="163"/>
      <c r="C750" s="157"/>
      <c r="E750" s="157"/>
      <c r="F750" s="157"/>
      <c r="G750" s="157"/>
    </row>
    <row r="751" spans="2:7" x14ac:dyDescent="0.2">
      <c r="B751" s="163"/>
      <c r="C751" s="157"/>
      <c r="E751" s="157"/>
      <c r="F751" s="157"/>
      <c r="G751" s="157"/>
    </row>
    <row r="752" spans="2:7" x14ac:dyDescent="0.2">
      <c r="B752" s="163"/>
      <c r="C752" s="157"/>
      <c r="E752" s="157"/>
      <c r="F752" s="157"/>
      <c r="G752" s="157"/>
    </row>
    <row r="753" spans="2:7" x14ac:dyDescent="0.2">
      <c r="B753" s="163"/>
      <c r="C753" s="157"/>
      <c r="E753" s="157"/>
      <c r="F753" s="157"/>
      <c r="G753" s="157"/>
    </row>
    <row r="754" spans="2:7" x14ac:dyDescent="0.2">
      <c r="B754" s="163"/>
      <c r="C754" s="157"/>
      <c r="E754" s="157"/>
      <c r="F754" s="157"/>
      <c r="G754" s="157"/>
    </row>
    <row r="755" spans="2:7" x14ac:dyDescent="0.2">
      <c r="B755" s="163"/>
      <c r="C755" s="157"/>
      <c r="E755" s="157"/>
      <c r="F755" s="157"/>
      <c r="G755" s="157"/>
    </row>
    <row r="756" spans="2:7" x14ac:dyDescent="0.2">
      <c r="B756" s="163"/>
      <c r="C756" s="157"/>
      <c r="E756" s="157"/>
      <c r="F756" s="157"/>
      <c r="G756" s="157"/>
    </row>
    <row r="757" spans="2:7" x14ac:dyDescent="0.2">
      <c r="B757" s="163"/>
      <c r="C757" s="157"/>
      <c r="E757" s="157"/>
      <c r="F757" s="157"/>
      <c r="G757" s="157"/>
    </row>
    <row r="758" spans="2:7" x14ac:dyDescent="0.2">
      <c r="B758" s="163"/>
      <c r="C758" s="157"/>
      <c r="E758" s="157"/>
      <c r="F758" s="157"/>
      <c r="G758" s="157"/>
    </row>
    <row r="759" spans="2:7" x14ac:dyDescent="0.2">
      <c r="B759" s="163"/>
      <c r="C759" s="157"/>
      <c r="E759" s="157"/>
      <c r="F759" s="157"/>
      <c r="G759" s="157"/>
    </row>
    <row r="760" spans="2:7" x14ac:dyDescent="0.2">
      <c r="B760" s="163"/>
      <c r="C760" s="157"/>
      <c r="E760" s="157"/>
      <c r="F760" s="157"/>
      <c r="G760" s="157"/>
    </row>
    <row r="761" spans="2:7" x14ac:dyDescent="0.2">
      <c r="B761" s="163"/>
      <c r="C761" s="157"/>
      <c r="E761" s="157"/>
      <c r="F761" s="157"/>
      <c r="G761" s="157"/>
    </row>
    <row r="762" spans="2:7" x14ac:dyDescent="0.2">
      <c r="B762" s="163"/>
      <c r="C762" s="157"/>
      <c r="E762" s="157"/>
      <c r="F762" s="157"/>
      <c r="G762" s="157"/>
    </row>
    <row r="763" spans="2:7" x14ac:dyDescent="0.2">
      <c r="B763" s="163"/>
      <c r="C763" s="157"/>
      <c r="E763" s="157"/>
      <c r="F763" s="157"/>
      <c r="G763" s="157"/>
    </row>
    <row r="764" spans="2:7" x14ac:dyDescent="0.2">
      <c r="B764" s="163"/>
      <c r="C764" s="157"/>
      <c r="E764" s="157"/>
      <c r="F764" s="157"/>
      <c r="G764" s="157"/>
    </row>
    <row r="765" spans="2:7" x14ac:dyDescent="0.2">
      <c r="B765" s="163"/>
      <c r="C765" s="157"/>
      <c r="E765" s="157"/>
      <c r="F765" s="157"/>
      <c r="G765" s="157"/>
    </row>
    <row r="766" spans="2:7" x14ac:dyDescent="0.2">
      <c r="B766" s="163"/>
      <c r="C766" s="157"/>
      <c r="E766" s="157"/>
      <c r="F766" s="157"/>
      <c r="G766" s="157"/>
    </row>
    <row r="767" spans="2:7" x14ac:dyDescent="0.2">
      <c r="B767" s="163"/>
      <c r="C767" s="157"/>
      <c r="E767" s="157"/>
      <c r="F767" s="157"/>
      <c r="G767" s="157"/>
    </row>
    <row r="768" spans="2:7" x14ac:dyDescent="0.2">
      <c r="B768" s="163"/>
      <c r="C768" s="157"/>
      <c r="E768" s="157"/>
      <c r="F768" s="157"/>
      <c r="G768" s="157"/>
    </row>
    <row r="769" spans="2:7" x14ac:dyDescent="0.2">
      <c r="B769" s="163"/>
      <c r="C769" s="157"/>
      <c r="E769" s="157"/>
      <c r="F769" s="157"/>
      <c r="G769" s="157"/>
    </row>
    <row r="770" spans="2:7" x14ac:dyDescent="0.2">
      <c r="B770" s="163"/>
      <c r="C770" s="157"/>
      <c r="E770" s="157"/>
      <c r="F770" s="157"/>
      <c r="G770" s="157"/>
    </row>
    <row r="771" spans="2:7" x14ac:dyDescent="0.2">
      <c r="B771" s="163"/>
      <c r="C771" s="157"/>
      <c r="E771" s="157"/>
      <c r="F771" s="157"/>
      <c r="G771" s="157"/>
    </row>
    <row r="772" spans="2:7" x14ac:dyDescent="0.2">
      <c r="B772" s="163"/>
      <c r="C772" s="157"/>
      <c r="E772" s="157"/>
      <c r="F772" s="157"/>
      <c r="G772" s="157"/>
    </row>
    <row r="773" spans="2:7" x14ac:dyDescent="0.2">
      <c r="B773" s="163"/>
      <c r="C773" s="157"/>
      <c r="E773" s="157"/>
      <c r="F773" s="157"/>
      <c r="G773" s="157"/>
    </row>
    <row r="774" spans="2:7" x14ac:dyDescent="0.2">
      <c r="B774" s="163"/>
      <c r="C774" s="157"/>
      <c r="E774" s="157"/>
      <c r="F774" s="157"/>
      <c r="G774" s="157"/>
    </row>
    <row r="775" spans="2:7" x14ac:dyDescent="0.2">
      <c r="B775" s="163"/>
      <c r="C775" s="157"/>
      <c r="E775" s="157"/>
      <c r="F775" s="157"/>
      <c r="G775" s="157"/>
    </row>
    <row r="776" spans="2:7" x14ac:dyDescent="0.2">
      <c r="B776" s="163"/>
      <c r="C776" s="157"/>
      <c r="E776" s="157"/>
      <c r="F776" s="157"/>
      <c r="G776" s="157"/>
    </row>
    <row r="777" spans="2:7" x14ac:dyDescent="0.2">
      <c r="B777" s="163"/>
      <c r="C777" s="157"/>
      <c r="E777" s="157"/>
      <c r="F777" s="157"/>
      <c r="G777" s="157"/>
    </row>
    <row r="778" spans="2:7" x14ac:dyDescent="0.2">
      <c r="B778" s="163"/>
      <c r="C778" s="157"/>
      <c r="E778" s="157"/>
      <c r="F778" s="157"/>
      <c r="G778" s="157"/>
    </row>
    <row r="779" spans="2:7" x14ac:dyDescent="0.2">
      <c r="B779" s="163"/>
      <c r="C779" s="157"/>
      <c r="E779" s="157"/>
      <c r="F779" s="157"/>
      <c r="G779" s="157"/>
    </row>
    <row r="780" spans="2:7" x14ac:dyDescent="0.2">
      <c r="B780" s="163"/>
      <c r="C780" s="157"/>
      <c r="E780" s="157"/>
      <c r="F780" s="157"/>
      <c r="G780" s="157"/>
    </row>
    <row r="781" spans="2:7" x14ac:dyDescent="0.2">
      <c r="B781" s="163"/>
      <c r="C781" s="157"/>
      <c r="E781" s="157"/>
      <c r="F781" s="157"/>
      <c r="G781" s="157"/>
    </row>
    <row r="782" spans="2:7" x14ac:dyDescent="0.2">
      <c r="B782" s="163"/>
      <c r="C782" s="157"/>
      <c r="E782" s="157"/>
      <c r="F782" s="157"/>
      <c r="G782" s="157"/>
    </row>
    <row r="783" spans="2:7" x14ac:dyDescent="0.2">
      <c r="B783" s="163"/>
      <c r="C783" s="157"/>
      <c r="E783" s="157"/>
      <c r="F783" s="157"/>
      <c r="G783" s="157"/>
    </row>
    <row r="784" spans="2:7" x14ac:dyDescent="0.2">
      <c r="B784" s="163"/>
      <c r="C784" s="157"/>
      <c r="E784" s="157"/>
      <c r="F784" s="157"/>
      <c r="G784" s="157"/>
    </row>
    <row r="785" spans="2:7" x14ac:dyDescent="0.2">
      <c r="B785" s="163"/>
      <c r="C785" s="157"/>
      <c r="E785" s="157"/>
      <c r="F785" s="157"/>
      <c r="G785" s="157"/>
    </row>
    <row r="786" spans="2:7" x14ac:dyDescent="0.2">
      <c r="B786" s="163"/>
      <c r="C786" s="157"/>
      <c r="E786" s="157"/>
      <c r="F786" s="157"/>
      <c r="G786" s="157"/>
    </row>
    <row r="787" spans="2:7" x14ac:dyDescent="0.2">
      <c r="B787" s="163"/>
      <c r="C787" s="157"/>
      <c r="E787" s="157"/>
      <c r="F787" s="157"/>
      <c r="G787" s="157"/>
    </row>
    <row r="788" spans="2:7" x14ac:dyDescent="0.2">
      <c r="B788" s="163"/>
      <c r="C788" s="157"/>
      <c r="E788" s="157"/>
      <c r="F788" s="157"/>
      <c r="G788" s="157"/>
    </row>
    <row r="789" spans="2:7" x14ac:dyDescent="0.2">
      <c r="B789" s="163"/>
      <c r="C789" s="157"/>
      <c r="E789" s="157"/>
      <c r="F789" s="157"/>
      <c r="G789" s="157"/>
    </row>
    <row r="790" spans="2:7" x14ac:dyDescent="0.2">
      <c r="B790" s="163"/>
      <c r="C790" s="157"/>
      <c r="E790" s="157"/>
      <c r="F790" s="157"/>
      <c r="G790" s="157"/>
    </row>
    <row r="791" spans="2:7" x14ac:dyDescent="0.2">
      <c r="B791" s="163"/>
      <c r="C791" s="157"/>
      <c r="E791" s="157"/>
      <c r="F791" s="157"/>
      <c r="G791" s="157"/>
    </row>
    <row r="792" spans="2:7" x14ac:dyDescent="0.2">
      <c r="B792" s="163"/>
      <c r="C792" s="157"/>
      <c r="E792" s="157"/>
      <c r="F792" s="157"/>
      <c r="G792" s="157"/>
    </row>
    <row r="793" spans="2:7" x14ac:dyDescent="0.2">
      <c r="B793" s="163"/>
      <c r="C793" s="157"/>
      <c r="E793" s="157"/>
      <c r="F793" s="157"/>
      <c r="G793" s="157"/>
    </row>
    <row r="794" spans="2:7" x14ac:dyDescent="0.2">
      <c r="B794" s="163"/>
      <c r="C794" s="157"/>
      <c r="E794" s="157"/>
      <c r="F794" s="157"/>
      <c r="G794" s="157"/>
    </row>
    <row r="795" spans="2:7" x14ac:dyDescent="0.2">
      <c r="B795" s="163"/>
      <c r="C795" s="157"/>
      <c r="E795" s="157"/>
      <c r="F795" s="157"/>
      <c r="G795" s="157"/>
    </row>
    <row r="796" spans="2:7" x14ac:dyDescent="0.2">
      <c r="B796" s="163"/>
      <c r="C796" s="157"/>
      <c r="E796" s="157"/>
      <c r="F796" s="157"/>
      <c r="G796" s="157"/>
    </row>
    <row r="797" spans="2:7" x14ac:dyDescent="0.2">
      <c r="B797" s="163"/>
      <c r="C797" s="157"/>
      <c r="E797" s="157"/>
      <c r="F797" s="157"/>
      <c r="G797" s="157"/>
    </row>
    <row r="798" spans="2:7" x14ac:dyDescent="0.2">
      <c r="B798" s="163"/>
      <c r="C798" s="157"/>
      <c r="E798" s="157"/>
      <c r="F798" s="157"/>
      <c r="G798" s="157"/>
    </row>
    <row r="799" spans="2:7" x14ac:dyDescent="0.2">
      <c r="B799" s="163"/>
      <c r="C799" s="157"/>
      <c r="E799" s="157"/>
      <c r="F799" s="157"/>
      <c r="G799" s="157"/>
    </row>
    <row r="800" spans="2:7" x14ac:dyDescent="0.2">
      <c r="B800" s="163"/>
      <c r="C800" s="157"/>
      <c r="E800" s="157"/>
      <c r="F800" s="157"/>
      <c r="G800" s="157"/>
    </row>
    <row r="801" spans="2:7" x14ac:dyDescent="0.2">
      <c r="B801" s="163"/>
      <c r="C801" s="157"/>
      <c r="E801" s="157"/>
      <c r="F801" s="157"/>
      <c r="G801" s="157"/>
    </row>
    <row r="802" spans="2:7" x14ac:dyDescent="0.2">
      <c r="B802" s="163"/>
      <c r="C802" s="157"/>
      <c r="E802" s="157"/>
      <c r="F802" s="157"/>
      <c r="G802" s="157"/>
    </row>
    <row r="803" spans="2:7" x14ac:dyDescent="0.2">
      <c r="B803" s="163"/>
      <c r="C803" s="157"/>
      <c r="E803" s="157"/>
      <c r="F803" s="157"/>
      <c r="G803" s="157"/>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8" firstPageNumber="50" fitToHeight="0" orientation="portrait"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88D6-925B-4625-BD86-FF4B8677EB41}">
  <sheetPr>
    <tabColor rgb="FF00B050"/>
    <pageSetUpPr fitToPage="1"/>
  </sheetPr>
  <dimension ref="A1:N845"/>
  <sheetViews>
    <sheetView showZeros="0" view="pageBreakPreview" zoomScale="130" zoomScaleNormal="120" zoomScaleSheetLayoutView="130" workbookViewId="0">
      <pane ySplit="5" topLeftCell="A45" activePane="bottomLeft" state="frozen"/>
      <selection activeCell="A2" sqref="A2:C3"/>
      <selection pane="bottomLeft" activeCell="I51" sqref="I51"/>
    </sheetView>
  </sheetViews>
  <sheetFormatPr defaultColWidth="9.140625" defaultRowHeight="12.75" x14ac:dyDescent="0.2"/>
  <cols>
    <col min="1" max="1" width="4.7109375" style="157" bestFit="1" customWidth="1"/>
    <col min="2" max="2" width="2.7109375" style="162" bestFit="1" customWidth="1"/>
    <col min="3" max="3" width="43.7109375" style="161" customWidth="1"/>
    <col min="4" max="4" width="9" style="157" customWidth="1"/>
    <col min="5" max="5" width="11.140625" style="160" customWidth="1"/>
    <col min="6" max="6" width="10.7109375" style="159" customWidth="1"/>
    <col min="7" max="7" width="14.42578125" style="158" bestFit="1" customWidth="1"/>
    <col min="8" max="8" width="12.7109375" style="158" customWidth="1"/>
    <col min="9" max="10" width="7" style="158" bestFit="1" customWidth="1"/>
    <col min="11" max="11" width="10" style="158" bestFit="1" customWidth="1"/>
    <col min="12" max="12" width="7" style="157" bestFit="1" customWidth="1"/>
    <col min="13" max="16384" width="9.140625" style="157"/>
  </cols>
  <sheetData>
    <row r="1" spans="1:14" ht="12.75" customHeight="1" x14ac:dyDescent="0.2">
      <c r="A1" s="395" t="s">
        <v>2</v>
      </c>
      <c r="B1" s="396"/>
      <c r="C1" s="397"/>
      <c r="D1" s="386" t="e">
        <f>[1]TRO!D1</f>
        <v>#REF!</v>
      </c>
      <c r="E1" s="387"/>
      <c r="F1" s="388"/>
      <c r="G1" s="194" t="s">
        <v>243</v>
      </c>
      <c r="H1" s="157"/>
      <c r="I1" s="157"/>
      <c r="J1" s="157"/>
      <c r="K1" s="157"/>
    </row>
    <row r="2" spans="1:14" ht="12.75" customHeight="1" x14ac:dyDescent="0.2">
      <c r="A2" s="386" t="str">
        <f>TRO!A2</f>
        <v xml:space="preserve">POSLOVNA GRAĐEVINA: UREDSKI PROSTOR </v>
      </c>
      <c r="B2" s="387"/>
      <c r="C2" s="388"/>
      <c r="D2" s="389"/>
      <c r="E2" s="390"/>
      <c r="F2" s="391"/>
      <c r="G2" s="193" t="str">
        <f>TRO!G2</f>
        <v xml:space="preserve">TD: </v>
      </c>
      <c r="H2" s="157"/>
      <c r="I2" s="157"/>
      <c r="J2" s="157"/>
      <c r="K2" s="157"/>
    </row>
    <row r="3" spans="1:14" x14ac:dyDescent="0.2">
      <c r="A3" s="389"/>
      <c r="B3" s="390"/>
      <c r="C3" s="391"/>
      <c r="D3" s="392" t="e">
        <f>[1]TRO!D3</f>
        <v>#REF!</v>
      </c>
      <c r="E3" s="393"/>
      <c r="F3" s="394"/>
      <c r="G3" s="192" t="str">
        <f>TRO!G3</f>
        <v>ZOP: Leć</v>
      </c>
      <c r="H3" s="157"/>
      <c r="I3" s="157"/>
      <c r="J3" s="157"/>
      <c r="K3" s="157"/>
    </row>
    <row r="4" spans="1:14" s="186" customFormat="1" x14ac:dyDescent="0.2">
      <c r="A4" s="191">
        <f>+A8</f>
        <v>7</v>
      </c>
      <c r="B4" s="190"/>
      <c r="C4" s="186" t="str">
        <f>+C8</f>
        <v>GIPSKARTONSKI RADOVI</v>
      </c>
      <c r="E4" s="189"/>
      <c r="F4" s="188"/>
      <c r="G4" s="187"/>
      <c r="H4" s="187"/>
      <c r="I4" s="187"/>
      <c r="J4" s="187"/>
      <c r="K4" s="187"/>
    </row>
    <row r="5" spans="1:14" ht="13.5" thickBot="1" x14ac:dyDescent="0.25">
      <c r="A5" s="183" t="s">
        <v>3</v>
      </c>
      <c r="B5" s="185"/>
      <c r="C5" s="184" t="s">
        <v>4</v>
      </c>
      <c r="D5" s="183" t="s">
        <v>5</v>
      </c>
      <c r="E5" s="260" t="s">
        <v>6</v>
      </c>
      <c r="F5" s="182" t="s">
        <v>7</v>
      </c>
      <c r="G5" s="182" t="s">
        <v>8</v>
      </c>
    </row>
    <row r="6" spans="1:14" ht="13.5" thickTop="1" x14ac:dyDescent="0.2">
      <c r="B6" s="163"/>
      <c r="E6" s="159"/>
      <c r="F6" s="342"/>
    </row>
    <row r="7" spans="1:14" x14ac:dyDescent="0.2">
      <c r="B7" s="172"/>
      <c r="C7" s="157"/>
      <c r="E7" s="159"/>
      <c r="F7" s="342"/>
    </row>
    <row r="8" spans="1:14" s="166" customFormat="1" x14ac:dyDescent="0.2">
      <c r="A8" s="181">
        <v>7</v>
      </c>
      <c r="B8" s="180"/>
      <c r="C8" s="179" t="s">
        <v>799</v>
      </c>
      <c r="D8" s="178"/>
      <c r="E8" s="175"/>
      <c r="F8" s="343"/>
      <c r="G8" s="174">
        <f>+F8*E8</f>
        <v>0</v>
      </c>
      <c r="H8" s="261"/>
      <c r="I8" s="261"/>
      <c r="J8" s="261"/>
      <c r="K8" s="261"/>
    </row>
    <row r="9" spans="1:14" s="166" customFormat="1" x14ac:dyDescent="0.2">
      <c r="A9" s="181"/>
      <c r="B9" s="180"/>
      <c r="C9" s="179"/>
      <c r="D9" s="178"/>
      <c r="E9" s="175"/>
      <c r="F9" s="343"/>
      <c r="G9" s="174"/>
      <c r="H9" s="261"/>
      <c r="I9" s="261"/>
      <c r="J9" s="261"/>
      <c r="K9" s="261"/>
    </row>
    <row r="10" spans="1:14" s="268" customFormat="1" x14ac:dyDescent="0.2">
      <c r="A10" s="262"/>
      <c r="B10" s="263"/>
      <c r="C10" s="264"/>
      <c r="D10" s="265"/>
      <c r="E10" s="266"/>
      <c r="F10" s="221"/>
      <c r="G10" s="267"/>
    </row>
    <row r="11" spans="1:14" s="268" customFormat="1" ht="25.5" x14ac:dyDescent="0.2">
      <c r="A11" s="293" t="s">
        <v>171</v>
      </c>
      <c r="B11" s="294"/>
      <c r="C11" s="295" t="s">
        <v>653</v>
      </c>
      <c r="F11" s="347"/>
      <c r="H11" s="296"/>
      <c r="J11" s="297"/>
      <c r="L11" s="298"/>
      <c r="M11" s="297"/>
    </row>
    <row r="12" spans="1:14" s="268" customFormat="1" ht="51" x14ac:dyDescent="0.2">
      <c r="A12" s="294"/>
      <c r="B12" s="294"/>
      <c r="C12" s="295" t="s">
        <v>654</v>
      </c>
      <c r="F12" s="347"/>
      <c r="H12" s="296"/>
      <c r="J12" s="297"/>
      <c r="L12" s="298"/>
      <c r="M12" s="297"/>
    </row>
    <row r="13" spans="1:14" s="268" customFormat="1" ht="15" x14ac:dyDescent="0.2">
      <c r="A13" s="294"/>
      <c r="B13" s="294" t="s">
        <v>35</v>
      </c>
      <c r="C13" s="214" t="s">
        <v>632</v>
      </c>
      <c r="F13" s="347"/>
      <c r="H13" s="296"/>
      <c r="J13" s="297"/>
      <c r="L13" s="298"/>
      <c r="M13" s="297"/>
    </row>
    <row r="14" spans="1:14" s="268" customFormat="1" ht="46.15" customHeight="1" x14ac:dyDescent="0.2">
      <c r="A14" s="294"/>
      <c r="B14" s="294" t="s">
        <v>35</v>
      </c>
      <c r="C14" s="295" t="s">
        <v>701</v>
      </c>
      <c r="E14" s="299"/>
      <c r="F14" s="221"/>
      <c r="G14" s="300">
        <f>E14*F14</f>
        <v>0</v>
      </c>
      <c r="H14" s="244"/>
      <c r="I14" s="301"/>
      <c r="J14" s="297"/>
      <c r="L14" s="298"/>
      <c r="M14" s="297"/>
      <c r="N14" s="301"/>
    </row>
    <row r="15" spans="1:14" s="268" customFormat="1" ht="15.75" customHeight="1" x14ac:dyDescent="0.2">
      <c r="A15" s="294"/>
      <c r="B15" s="294" t="s">
        <v>159</v>
      </c>
      <c r="C15" s="295" t="s">
        <v>597</v>
      </c>
      <c r="D15" s="268" t="s">
        <v>628</v>
      </c>
      <c r="E15" s="299">
        <v>44</v>
      </c>
      <c r="F15" s="221"/>
      <c r="G15" s="300">
        <f>E15*F15</f>
        <v>0</v>
      </c>
      <c r="H15" s="244"/>
      <c r="I15" s="301"/>
      <c r="J15" s="297"/>
      <c r="L15" s="298"/>
      <c r="M15" s="297"/>
      <c r="N15" s="301"/>
    </row>
    <row r="16" spans="1:14" s="268" customFormat="1" ht="15.75" customHeight="1" x14ac:dyDescent="0.2">
      <c r="A16" s="294"/>
      <c r="B16" s="294"/>
      <c r="C16" s="295"/>
      <c r="E16" s="299"/>
      <c r="F16" s="221"/>
      <c r="G16" s="300"/>
      <c r="H16" s="244"/>
      <c r="I16" s="301"/>
      <c r="J16" s="297"/>
      <c r="L16" s="298"/>
      <c r="M16" s="297"/>
      <c r="N16" s="301"/>
    </row>
    <row r="17" spans="1:14" s="268" customFormat="1" ht="15.75" customHeight="1" x14ac:dyDescent="0.2">
      <c r="A17" s="294"/>
      <c r="B17" s="294"/>
      <c r="C17" s="295"/>
      <c r="E17" s="283"/>
      <c r="F17" s="221"/>
      <c r="G17" s="300"/>
      <c r="H17" s="244"/>
      <c r="I17" s="301"/>
      <c r="J17" s="297"/>
      <c r="L17" s="298"/>
      <c r="M17" s="297"/>
      <c r="N17" s="301"/>
    </row>
    <row r="18" spans="1:14" s="275" customFormat="1" x14ac:dyDescent="0.2">
      <c r="A18" s="314">
        <v>2</v>
      </c>
      <c r="B18" s="315"/>
      <c r="C18" s="316" t="s">
        <v>638</v>
      </c>
      <c r="D18" s="317"/>
      <c r="E18" s="318"/>
      <c r="F18" s="348"/>
      <c r="G18" s="319">
        <f t="shared" ref="G18:G21" si="0">+F18*E18</f>
        <v>0</v>
      </c>
    </row>
    <row r="19" spans="1:14" s="275" customFormat="1" ht="76.5" x14ac:dyDescent="0.2">
      <c r="A19" s="320"/>
      <c r="B19" s="315"/>
      <c r="C19" s="316" t="s">
        <v>704</v>
      </c>
      <c r="D19" s="317"/>
      <c r="E19" s="318"/>
      <c r="F19" s="348"/>
      <c r="G19" s="319">
        <f t="shared" si="0"/>
        <v>0</v>
      </c>
    </row>
    <row r="20" spans="1:14" s="275" customFormat="1" ht="15" x14ac:dyDescent="0.2">
      <c r="A20" s="320"/>
      <c r="B20" s="315" t="s">
        <v>35</v>
      </c>
      <c r="C20" s="321" t="s">
        <v>655</v>
      </c>
      <c r="D20" s="317"/>
      <c r="E20" s="318"/>
      <c r="F20" s="348"/>
      <c r="G20" s="319">
        <f t="shared" si="0"/>
        <v>0</v>
      </c>
      <c r="H20" s="244"/>
    </row>
    <row r="21" spans="1:14" s="275" customFormat="1" ht="15" x14ac:dyDescent="0.2">
      <c r="A21" s="320"/>
      <c r="B21" s="315" t="s">
        <v>159</v>
      </c>
      <c r="C21" s="316" t="s">
        <v>597</v>
      </c>
      <c r="D21" s="317" t="s">
        <v>591</v>
      </c>
      <c r="E21" s="362">
        <v>121.31</v>
      </c>
      <c r="F21" s="348"/>
      <c r="G21" s="319">
        <f t="shared" si="0"/>
        <v>0</v>
      </c>
      <c r="H21" s="244"/>
    </row>
    <row r="22" spans="1:14" s="275" customFormat="1" x14ac:dyDescent="0.2">
      <c r="A22" s="320"/>
      <c r="B22" s="315"/>
      <c r="C22" s="316"/>
      <c r="D22" s="317"/>
      <c r="E22" s="318"/>
      <c r="F22" s="348"/>
      <c r="G22" s="319"/>
      <c r="H22" s="244"/>
    </row>
    <row r="23" spans="1:14" s="275" customFormat="1" x14ac:dyDescent="0.2">
      <c r="A23" s="313"/>
      <c r="B23" s="309"/>
      <c r="C23" s="310"/>
      <c r="D23" s="311"/>
      <c r="E23" s="273"/>
      <c r="F23" s="349"/>
      <c r="G23" s="312">
        <v>0</v>
      </c>
    </row>
    <row r="24" spans="1:14" s="275" customFormat="1" x14ac:dyDescent="0.2">
      <c r="A24" s="284">
        <v>3</v>
      </c>
      <c r="B24" s="270"/>
      <c r="C24" s="271" t="s">
        <v>702</v>
      </c>
      <c r="D24" s="272"/>
      <c r="E24" s="274"/>
      <c r="F24" s="350"/>
      <c r="G24" s="276">
        <f t="shared" ref="G24:G27" si="1">+F24*E24</f>
        <v>0</v>
      </c>
    </row>
    <row r="25" spans="1:14" s="275" customFormat="1" ht="114.75" x14ac:dyDescent="0.2">
      <c r="A25" s="269"/>
      <c r="B25" s="270"/>
      <c r="C25" s="271" t="s">
        <v>703</v>
      </c>
      <c r="D25" s="272"/>
      <c r="E25" s="274"/>
      <c r="F25" s="350"/>
      <c r="G25" s="276">
        <f t="shared" si="1"/>
        <v>0</v>
      </c>
    </row>
    <row r="26" spans="1:14" s="275" customFormat="1" ht="15" x14ac:dyDescent="0.2">
      <c r="A26" s="269"/>
      <c r="B26" s="270" t="s">
        <v>35</v>
      </c>
      <c r="C26" s="321" t="s">
        <v>656</v>
      </c>
      <c r="D26" s="272"/>
      <c r="E26" s="285"/>
      <c r="F26" s="350"/>
      <c r="G26" s="276">
        <f t="shared" si="1"/>
        <v>0</v>
      </c>
      <c r="H26" s="244"/>
    </row>
    <row r="27" spans="1:14" s="275" customFormat="1" ht="15" x14ac:dyDescent="0.2">
      <c r="A27" s="269"/>
      <c r="B27" s="270" t="s">
        <v>159</v>
      </c>
      <c r="C27" s="271" t="s">
        <v>597</v>
      </c>
      <c r="D27" s="272" t="s">
        <v>246</v>
      </c>
      <c r="E27" s="285">
        <v>15.5</v>
      </c>
      <c r="F27" s="350"/>
      <c r="G27" s="276">
        <f t="shared" si="1"/>
        <v>0</v>
      </c>
      <c r="H27" s="244"/>
    </row>
    <row r="28" spans="1:14" s="275" customFormat="1" x14ac:dyDescent="0.2">
      <c r="A28" s="269"/>
      <c r="B28" s="270"/>
      <c r="C28" s="271"/>
      <c r="D28" s="272"/>
      <c r="E28" s="285"/>
      <c r="F28" s="350"/>
      <c r="G28" s="276"/>
      <c r="H28" s="244"/>
    </row>
    <row r="29" spans="1:14" s="275" customFormat="1" x14ac:dyDescent="0.2">
      <c r="A29" s="269"/>
      <c r="B29" s="270"/>
      <c r="C29" s="271"/>
      <c r="D29" s="272"/>
      <c r="E29" s="285"/>
      <c r="F29" s="350"/>
      <c r="G29" s="276"/>
      <c r="H29" s="244"/>
    </row>
    <row r="30" spans="1:14" s="275" customFormat="1" x14ac:dyDescent="0.2">
      <c r="A30" s="284">
        <v>4</v>
      </c>
      <c r="B30" s="270"/>
      <c r="C30" s="271" t="s">
        <v>706</v>
      </c>
      <c r="D30" s="272"/>
      <c r="E30" s="274"/>
      <c r="F30" s="350"/>
      <c r="G30" s="276">
        <f t="shared" ref="G30:G33" si="2">+F30*E30</f>
        <v>0</v>
      </c>
      <c r="H30" s="244"/>
    </row>
    <row r="31" spans="1:14" s="275" customFormat="1" ht="127.5" x14ac:dyDescent="0.2">
      <c r="A31" s="269"/>
      <c r="B31" s="270"/>
      <c r="C31" s="271" t="s">
        <v>705</v>
      </c>
      <c r="D31" s="272"/>
      <c r="E31" s="274"/>
      <c r="F31" s="350"/>
      <c r="G31" s="276">
        <f t="shared" si="2"/>
        <v>0</v>
      </c>
      <c r="H31" s="244"/>
    </row>
    <row r="32" spans="1:14" s="275" customFormat="1" ht="15" x14ac:dyDescent="0.2">
      <c r="A32" s="269"/>
      <c r="B32" s="270" t="s">
        <v>35</v>
      </c>
      <c r="C32" s="321" t="s">
        <v>656</v>
      </c>
      <c r="D32" s="272"/>
      <c r="E32" s="285"/>
      <c r="F32" s="350"/>
      <c r="G32" s="276">
        <f t="shared" si="2"/>
        <v>0</v>
      </c>
      <c r="H32" s="244"/>
    </row>
    <row r="33" spans="1:7" s="275" customFormat="1" ht="15" x14ac:dyDescent="0.2">
      <c r="A33" s="269"/>
      <c r="B33" s="270" t="s">
        <v>159</v>
      </c>
      <c r="C33" s="271" t="s">
        <v>597</v>
      </c>
      <c r="D33" s="272" t="s">
        <v>246</v>
      </c>
      <c r="E33" s="285">
        <v>2.5</v>
      </c>
      <c r="F33" s="350"/>
      <c r="G33" s="276">
        <f t="shared" si="2"/>
        <v>0</v>
      </c>
    </row>
    <row r="34" spans="1:7" s="275" customFormat="1" x14ac:dyDescent="0.2">
      <c r="A34" s="269"/>
      <c r="B34" s="270"/>
      <c r="C34" s="271"/>
      <c r="D34" s="272"/>
      <c r="E34" s="285"/>
      <c r="F34" s="350"/>
      <c r="G34" s="276"/>
    </row>
    <row r="35" spans="1:7" s="275" customFormat="1" x14ac:dyDescent="0.2">
      <c r="A35" s="269"/>
      <c r="B35" s="270"/>
      <c r="C35" s="271"/>
      <c r="D35" s="272"/>
      <c r="E35" s="285"/>
      <c r="F35" s="350"/>
      <c r="G35" s="276"/>
    </row>
    <row r="36" spans="1:7" s="275" customFormat="1" x14ac:dyDescent="0.2">
      <c r="A36" s="269">
        <v>5</v>
      </c>
      <c r="B36" s="270"/>
      <c r="C36" s="271" t="s">
        <v>707</v>
      </c>
      <c r="D36" s="272"/>
      <c r="E36" s="285"/>
      <c r="F36" s="350"/>
      <c r="G36" s="276"/>
    </row>
    <row r="37" spans="1:7" s="275" customFormat="1" ht="25.5" x14ac:dyDescent="0.2">
      <c r="A37" s="269"/>
      <c r="B37" s="270"/>
      <c r="C37" s="271" t="s">
        <v>708</v>
      </c>
      <c r="D37" s="272" t="s">
        <v>32</v>
      </c>
      <c r="E37" s="285">
        <v>2</v>
      </c>
      <c r="F37" s="350"/>
      <c r="G37" s="276">
        <f t="shared" ref="G37" si="3">+F37*E37</f>
        <v>0</v>
      </c>
    </row>
    <row r="38" spans="1:7" s="275" customFormat="1" x14ac:dyDescent="0.2">
      <c r="A38" s="269"/>
      <c r="B38" s="270"/>
      <c r="C38" s="271"/>
      <c r="D38" s="272"/>
      <c r="E38" s="285"/>
      <c r="F38" s="350"/>
      <c r="G38" s="276"/>
    </row>
    <row r="39" spans="1:7" s="275" customFormat="1" x14ac:dyDescent="0.2">
      <c r="A39" s="269"/>
      <c r="B39" s="270"/>
      <c r="C39" s="271"/>
      <c r="D39" s="272"/>
      <c r="E39" s="285"/>
      <c r="F39" s="350"/>
      <c r="G39" s="276"/>
    </row>
    <row r="40" spans="1:7" s="275" customFormat="1" x14ac:dyDescent="0.2">
      <c r="A40" s="269">
        <v>6</v>
      </c>
      <c r="B40" s="270"/>
      <c r="C40" s="271" t="s">
        <v>709</v>
      </c>
      <c r="D40" s="272"/>
      <c r="E40" s="285"/>
      <c r="F40" s="350"/>
      <c r="G40" s="276"/>
    </row>
    <row r="41" spans="1:7" s="275" customFormat="1" ht="51" x14ac:dyDescent="0.2">
      <c r="A41" s="269"/>
      <c r="B41" s="270"/>
      <c r="C41" s="271" t="s">
        <v>710</v>
      </c>
      <c r="D41" s="272" t="s">
        <v>698</v>
      </c>
      <c r="E41" s="285">
        <v>2.2000000000000002</v>
      </c>
      <c r="F41" s="350"/>
      <c r="G41" s="276">
        <f t="shared" ref="G41" si="4">+F41*E41</f>
        <v>0</v>
      </c>
    </row>
    <row r="42" spans="1:7" s="275" customFormat="1" x14ac:dyDescent="0.2">
      <c r="A42" s="269"/>
      <c r="B42" s="270"/>
      <c r="C42" s="271"/>
      <c r="D42" s="272"/>
      <c r="E42" s="285"/>
      <c r="F42" s="350"/>
      <c r="G42" s="276"/>
    </row>
    <row r="43" spans="1:7" s="275" customFormat="1" x14ac:dyDescent="0.2">
      <c r="A43" s="269"/>
      <c r="B43" s="270"/>
      <c r="C43" s="271"/>
      <c r="D43" s="272"/>
      <c r="E43" s="285"/>
      <c r="F43" s="350"/>
      <c r="G43" s="276"/>
    </row>
    <row r="44" spans="1:7" s="275" customFormat="1" ht="38.25" x14ac:dyDescent="0.2">
      <c r="A44" s="269">
        <v>7</v>
      </c>
      <c r="B44" s="270"/>
      <c r="C44" s="271" t="s">
        <v>712</v>
      </c>
      <c r="D44" s="272"/>
      <c r="E44" s="285"/>
      <c r="F44" s="350"/>
      <c r="G44" s="276"/>
    </row>
    <row r="45" spans="1:7" s="275" customFormat="1" x14ac:dyDescent="0.2">
      <c r="A45" s="269"/>
      <c r="B45" s="270"/>
      <c r="C45" s="271" t="s">
        <v>711</v>
      </c>
      <c r="D45" s="272" t="s">
        <v>32</v>
      </c>
      <c r="E45" s="285">
        <v>8</v>
      </c>
      <c r="F45" s="350"/>
      <c r="G45" s="276">
        <f t="shared" ref="G45" si="5">+F45*E45</f>
        <v>0</v>
      </c>
    </row>
    <row r="46" spans="1:7" s="275" customFormat="1" x14ac:dyDescent="0.2">
      <c r="A46" s="269"/>
      <c r="B46" s="270"/>
      <c r="C46" s="271"/>
      <c r="D46" s="272"/>
      <c r="E46" s="285"/>
      <c r="F46" s="350"/>
      <c r="G46" s="276"/>
    </row>
    <row r="47" spans="1:7" s="275" customFormat="1" x14ac:dyDescent="0.2">
      <c r="A47" s="269"/>
      <c r="B47" s="270"/>
      <c r="C47" s="271"/>
      <c r="D47" s="272"/>
      <c r="E47" s="285"/>
      <c r="F47" s="350"/>
      <c r="G47" s="276"/>
    </row>
    <row r="48" spans="1:7" s="275" customFormat="1" ht="25.5" x14ac:dyDescent="0.2">
      <c r="A48" s="269">
        <v>8</v>
      </c>
      <c r="B48" s="270"/>
      <c r="C48" s="271" t="s">
        <v>713</v>
      </c>
      <c r="D48" s="272"/>
      <c r="E48" s="285"/>
      <c r="F48" s="350"/>
      <c r="G48" s="276"/>
    </row>
    <row r="49" spans="1:11" s="275" customFormat="1" x14ac:dyDescent="0.2">
      <c r="A49" s="269"/>
      <c r="B49" s="270"/>
      <c r="C49" s="271" t="s">
        <v>714</v>
      </c>
      <c r="D49" s="272" t="s">
        <v>32</v>
      </c>
      <c r="E49" s="285">
        <v>1</v>
      </c>
      <c r="F49" s="350"/>
      <c r="G49" s="276">
        <f t="shared" ref="G49" si="6">+F49*E49</f>
        <v>0</v>
      </c>
    </row>
    <row r="50" spans="1:11" s="275" customFormat="1" x14ac:dyDescent="0.2">
      <c r="A50" s="269"/>
      <c r="B50" s="270"/>
      <c r="C50" s="271" t="s">
        <v>715</v>
      </c>
      <c r="D50" s="272" t="s">
        <v>32</v>
      </c>
      <c r="E50" s="285">
        <v>2</v>
      </c>
      <c r="F50" s="350"/>
      <c r="G50" s="276">
        <f t="shared" ref="G50" si="7">+F50*E50</f>
        <v>0</v>
      </c>
    </row>
    <row r="51" spans="1:11" s="275" customFormat="1" x14ac:dyDescent="0.2">
      <c r="A51" s="269"/>
      <c r="B51" s="270"/>
      <c r="C51" s="271" t="s">
        <v>716</v>
      </c>
      <c r="D51" s="272" t="s">
        <v>32</v>
      </c>
      <c r="E51" s="285">
        <v>3</v>
      </c>
      <c r="F51" s="350"/>
      <c r="G51" s="276">
        <f t="shared" ref="G51" si="8">+F51*E51</f>
        <v>0</v>
      </c>
    </row>
    <row r="52" spans="1:11" x14ac:dyDescent="0.2">
      <c r="A52" s="165"/>
      <c r="B52" s="163"/>
      <c r="C52" s="173"/>
      <c r="D52" s="172"/>
      <c r="E52" s="159"/>
      <c r="F52" s="342"/>
      <c r="G52" s="277"/>
      <c r="H52" s="164"/>
    </row>
    <row r="53" spans="1:11" s="166" customFormat="1" x14ac:dyDescent="0.2">
      <c r="A53" s="171">
        <f>+A8</f>
        <v>7</v>
      </c>
      <c r="B53" s="170"/>
      <c r="C53" s="169" t="str">
        <f>+C8</f>
        <v>GIPSKARTONSKI RADOVI</v>
      </c>
      <c r="D53" s="169"/>
      <c r="E53" s="168" t="s">
        <v>167</v>
      </c>
      <c r="F53" s="167"/>
      <c r="G53" s="278">
        <f>SUM($G$7:G51)</f>
        <v>0</v>
      </c>
      <c r="H53" s="164"/>
      <c r="I53" s="261"/>
      <c r="J53" s="261"/>
      <c r="K53" s="261"/>
    </row>
    <row r="54" spans="1:11" x14ac:dyDescent="0.2">
      <c r="A54" s="165"/>
      <c r="B54" s="163"/>
      <c r="E54" s="159"/>
      <c r="G54" s="277"/>
      <c r="H54" s="164"/>
    </row>
    <row r="55" spans="1:11" x14ac:dyDescent="0.2">
      <c r="A55" s="165"/>
      <c r="B55" s="163"/>
      <c r="C55" s="173"/>
      <c r="D55" s="176"/>
      <c r="E55" s="159"/>
      <c r="H55" s="164"/>
    </row>
    <row r="56" spans="1:11" x14ac:dyDescent="0.2">
      <c r="A56" s="165"/>
      <c r="B56" s="163"/>
      <c r="C56" s="173"/>
      <c r="D56" s="176"/>
      <c r="E56" s="159"/>
      <c r="H56" s="164"/>
    </row>
    <row r="57" spans="1:11" x14ac:dyDescent="0.2">
      <c r="A57" s="165"/>
      <c r="B57" s="163"/>
      <c r="C57" s="173"/>
      <c r="D57" s="176"/>
      <c r="E57" s="159"/>
      <c r="H57" s="164"/>
    </row>
    <row r="58" spans="1:11" x14ac:dyDescent="0.2">
      <c r="A58" s="165"/>
      <c r="B58" s="163"/>
      <c r="C58" s="173"/>
      <c r="D58" s="176"/>
      <c r="E58" s="159"/>
      <c r="H58" s="164"/>
    </row>
    <row r="59" spans="1:11" x14ac:dyDescent="0.2">
      <c r="A59" s="165"/>
      <c r="B59" s="163"/>
      <c r="C59" s="173"/>
      <c r="D59" s="176"/>
      <c r="E59" s="159"/>
      <c r="H59" s="164"/>
    </row>
    <row r="60" spans="1:11" x14ac:dyDescent="0.2">
      <c r="A60" s="165"/>
      <c r="B60" s="163"/>
      <c r="C60" s="173"/>
      <c r="D60" s="176"/>
      <c r="E60" s="159"/>
      <c r="H60" s="164"/>
    </row>
    <row r="61" spans="1:11" x14ac:dyDescent="0.2">
      <c r="A61" s="165"/>
      <c r="B61" s="163"/>
      <c r="C61" s="173"/>
      <c r="D61" s="176"/>
      <c r="E61" s="159"/>
      <c r="H61" s="164"/>
    </row>
    <row r="62" spans="1:11" x14ac:dyDescent="0.2">
      <c r="A62" s="165"/>
      <c r="B62" s="163"/>
      <c r="C62" s="173"/>
      <c r="D62" s="176"/>
      <c r="E62" s="159"/>
      <c r="H62" s="164"/>
    </row>
    <row r="63" spans="1:11" x14ac:dyDescent="0.2">
      <c r="A63" s="165"/>
      <c r="B63" s="163"/>
      <c r="C63" s="173"/>
      <c r="D63" s="176"/>
      <c r="E63" s="159"/>
      <c r="H63" s="164"/>
    </row>
    <row r="64" spans="1:11" x14ac:dyDescent="0.2">
      <c r="A64" s="165"/>
      <c r="B64" s="163"/>
      <c r="C64" s="173"/>
      <c r="D64" s="176"/>
      <c r="E64" s="159"/>
      <c r="H64" s="164"/>
    </row>
    <row r="65" spans="1:14" x14ac:dyDescent="0.2">
      <c r="A65" s="165"/>
      <c r="B65" s="163"/>
      <c r="C65" s="173"/>
      <c r="D65" s="176"/>
      <c r="E65" s="159"/>
      <c r="H65" s="164"/>
    </row>
    <row r="66" spans="1:14" x14ac:dyDescent="0.2">
      <c r="A66" s="165"/>
      <c r="B66" s="163"/>
      <c r="C66" s="173"/>
      <c r="D66" s="176"/>
      <c r="E66" s="159"/>
      <c r="H66" s="164"/>
    </row>
    <row r="67" spans="1:14" s="158" customFormat="1" x14ac:dyDescent="0.2">
      <c r="A67" s="165"/>
      <c r="B67" s="163"/>
      <c r="C67" s="173"/>
      <c r="D67" s="176"/>
      <c r="E67" s="159"/>
      <c r="F67" s="159"/>
      <c r="H67" s="164"/>
      <c r="L67" s="157"/>
      <c r="M67" s="157"/>
      <c r="N67" s="157"/>
    </row>
    <row r="68" spans="1:14" s="158" customFormat="1" x14ac:dyDescent="0.2">
      <c r="A68" s="165"/>
      <c r="B68" s="163"/>
      <c r="C68" s="173"/>
      <c r="D68" s="176"/>
      <c r="E68" s="159"/>
      <c r="F68" s="159"/>
      <c r="H68" s="164"/>
      <c r="L68" s="157"/>
      <c r="M68" s="157"/>
      <c r="N68" s="157"/>
    </row>
    <row r="69" spans="1:14" s="158" customFormat="1" x14ac:dyDescent="0.2">
      <c r="A69" s="165"/>
      <c r="B69" s="163"/>
      <c r="C69" s="173"/>
      <c r="D69" s="176"/>
      <c r="E69" s="159"/>
      <c r="F69" s="159"/>
      <c r="H69" s="164"/>
      <c r="L69" s="157"/>
      <c r="M69" s="157"/>
      <c r="N69" s="157"/>
    </row>
    <row r="70" spans="1:14" s="158" customFormat="1" x14ac:dyDescent="0.2">
      <c r="A70" s="165"/>
      <c r="B70" s="163"/>
      <c r="C70" s="173"/>
      <c r="D70" s="176"/>
      <c r="E70" s="159"/>
      <c r="F70" s="159"/>
      <c r="H70" s="164"/>
      <c r="L70" s="157"/>
      <c r="M70" s="157"/>
      <c r="N70" s="157"/>
    </row>
    <row r="71" spans="1:14" s="158" customFormat="1" x14ac:dyDescent="0.2">
      <c r="A71" s="165"/>
      <c r="B71" s="163"/>
      <c r="C71" s="173"/>
      <c r="D71" s="176"/>
      <c r="E71" s="159"/>
      <c r="F71" s="159"/>
      <c r="H71" s="164"/>
      <c r="L71" s="157"/>
      <c r="M71" s="157"/>
      <c r="N71" s="157"/>
    </row>
    <row r="72" spans="1:14" s="158" customFormat="1" x14ac:dyDescent="0.2">
      <c r="A72" s="165"/>
      <c r="B72" s="163"/>
      <c r="C72" s="173"/>
      <c r="D72" s="176"/>
      <c r="E72" s="159"/>
      <c r="F72" s="159"/>
      <c r="H72" s="164"/>
      <c r="L72" s="157"/>
      <c r="M72" s="157"/>
      <c r="N72" s="157"/>
    </row>
    <row r="73" spans="1:14" s="158" customFormat="1" x14ac:dyDescent="0.2">
      <c r="A73" s="165"/>
      <c r="B73" s="163"/>
      <c r="C73" s="173"/>
      <c r="D73" s="176"/>
      <c r="E73" s="159"/>
      <c r="F73" s="159"/>
      <c r="H73" s="164"/>
      <c r="L73" s="157"/>
      <c r="M73" s="157"/>
      <c r="N73" s="157"/>
    </row>
    <row r="74" spans="1:14" s="158" customFormat="1" x14ac:dyDescent="0.2">
      <c r="A74" s="165"/>
      <c r="B74" s="163"/>
      <c r="C74" s="173"/>
      <c r="D74" s="176"/>
      <c r="E74" s="159"/>
      <c r="F74" s="159"/>
      <c r="H74" s="164"/>
      <c r="L74" s="157"/>
      <c r="M74" s="157"/>
      <c r="N74" s="157"/>
    </row>
    <row r="75" spans="1:14" s="158" customFormat="1" x14ac:dyDescent="0.2">
      <c r="A75" s="165"/>
      <c r="B75" s="163"/>
      <c r="C75" s="173"/>
      <c r="D75" s="176"/>
      <c r="E75" s="159"/>
      <c r="F75" s="159"/>
      <c r="H75" s="164"/>
      <c r="L75" s="157"/>
      <c r="M75" s="157"/>
      <c r="N75" s="157"/>
    </row>
    <row r="76" spans="1:14" s="158" customFormat="1" x14ac:dyDescent="0.2">
      <c r="A76" s="165"/>
      <c r="B76" s="163"/>
      <c r="C76" s="173"/>
      <c r="D76" s="176"/>
      <c r="E76" s="159"/>
      <c r="F76" s="159"/>
      <c r="H76" s="164"/>
      <c r="L76" s="157"/>
      <c r="M76" s="157"/>
      <c r="N76" s="157"/>
    </row>
    <row r="77" spans="1:14" s="158" customFormat="1" x14ac:dyDescent="0.2">
      <c r="A77" s="165"/>
      <c r="B77" s="163"/>
      <c r="C77" s="173"/>
      <c r="D77" s="176"/>
      <c r="E77" s="159"/>
      <c r="F77" s="159"/>
      <c r="H77" s="164"/>
      <c r="L77" s="157"/>
      <c r="M77" s="157"/>
      <c r="N77" s="157"/>
    </row>
    <row r="78" spans="1:14" s="158" customFormat="1" x14ac:dyDescent="0.2">
      <c r="A78" s="165"/>
      <c r="B78" s="163"/>
      <c r="C78" s="173"/>
      <c r="D78" s="176"/>
      <c r="E78" s="159"/>
      <c r="F78" s="159"/>
      <c r="H78" s="164"/>
      <c r="L78" s="157"/>
      <c r="M78" s="157"/>
      <c r="N78" s="157"/>
    </row>
    <row r="79" spans="1:14" s="158" customFormat="1" x14ac:dyDescent="0.2">
      <c r="A79" s="165"/>
      <c r="B79" s="163"/>
      <c r="C79" s="173"/>
      <c r="D79" s="176"/>
      <c r="E79" s="159"/>
      <c r="F79" s="159"/>
      <c r="H79" s="164"/>
      <c r="L79" s="157"/>
      <c r="M79" s="157"/>
      <c r="N79" s="157"/>
    </row>
    <row r="80" spans="1:14" s="158" customFormat="1" x14ac:dyDescent="0.2">
      <c r="A80" s="165"/>
      <c r="B80" s="163"/>
      <c r="C80" s="173"/>
      <c r="D80" s="176"/>
      <c r="E80" s="159"/>
      <c r="F80" s="159"/>
      <c r="H80" s="164"/>
      <c r="L80" s="157"/>
      <c r="M80" s="157"/>
      <c r="N80" s="157"/>
    </row>
    <row r="81" spans="1:14" s="158" customFormat="1" x14ac:dyDescent="0.2">
      <c r="A81" s="165"/>
      <c r="B81" s="163"/>
      <c r="C81" s="173"/>
      <c r="D81" s="176"/>
      <c r="E81" s="159"/>
      <c r="F81" s="159"/>
      <c r="H81" s="164"/>
      <c r="L81" s="157"/>
      <c r="M81" s="157"/>
      <c r="N81" s="157"/>
    </row>
    <row r="82" spans="1:14" s="158" customFormat="1" x14ac:dyDescent="0.2">
      <c r="A82" s="157"/>
      <c r="B82" s="163"/>
      <c r="C82" s="173"/>
      <c r="D82" s="176"/>
      <c r="E82" s="159"/>
      <c r="F82" s="159"/>
      <c r="H82" s="164"/>
      <c r="L82" s="157"/>
      <c r="M82" s="157"/>
      <c r="N82" s="157"/>
    </row>
    <row r="83" spans="1:14" s="158" customFormat="1" x14ac:dyDescent="0.2">
      <c r="A83" s="157"/>
      <c r="B83" s="163"/>
      <c r="C83" s="173"/>
      <c r="D83" s="176"/>
      <c r="E83" s="159"/>
      <c r="F83" s="159"/>
      <c r="H83" s="164"/>
      <c r="L83" s="157"/>
      <c r="M83" s="157"/>
      <c r="N83" s="157"/>
    </row>
    <row r="84" spans="1:14" s="158" customFormat="1" x14ac:dyDescent="0.2">
      <c r="A84" s="157"/>
      <c r="B84" s="163"/>
      <c r="C84" s="173"/>
      <c r="D84" s="176"/>
      <c r="E84" s="159"/>
      <c r="F84" s="159"/>
      <c r="H84" s="164"/>
      <c r="L84" s="157"/>
      <c r="M84" s="157"/>
      <c r="N84" s="157"/>
    </row>
    <row r="85" spans="1:14" s="158" customFormat="1" x14ac:dyDescent="0.2">
      <c r="A85" s="157"/>
      <c r="B85" s="163"/>
      <c r="C85" s="173"/>
      <c r="D85" s="176"/>
      <c r="E85" s="159"/>
      <c r="F85" s="159"/>
      <c r="H85" s="164"/>
      <c r="L85" s="157"/>
      <c r="M85" s="157"/>
      <c r="N85" s="157"/>
    </row>
    <row r="86" spans="1:14" s="158" customFormat="1" x14ac:dyDescent="0.2">
      <c r="A86" s="157"/>
      <c r="B86" s="163"/>
      <c r="C86" s="173"/>
      <c r="D86" s="176"/>
      <c r="E86" s="159"/>
      <c r="F86" s="159"/>
      <c r="H86" s="164"/>
      <c r="L86" s="157"/>
      <c r="M86" s="157"/>
      <c r="N86" s="157"/>
    </row>
    <row r="87" spans="1:14" s="158" customFormat="1" x14ac:dyDescent="0.2">
      <c r="A87" s="157"/>
      <c r="B87" s="163"/>
      <c r="C87" s="173"/>
      <c r="D87" s="176"/>
      <c r="E87" s="159"/>
      <c r="F87" s="159"/>
      <c r="H87" s="164"/>
      <c r="L87" s="157"/>
      <c r="M87" s="157"/>
      <c r="N87" s="157"/>
    </row>
    <row r="88" spans="1:14" s="158" customFormat="1" x14ac:dyDescent="0.2">
      <c r="A88" s="157"/>
      <c r="B88" s="163"/>
      <c r="C88" s="173"/>
      <c r="D88" s="176"/>
      <c r="E88" s="159"/>
      <c r="F88" s="159"/>
      <c r="H88" s="164"/>
      <c r="L88" s="157"/>
      <c r="M88" s="157"/>
      <c r="N88" s="157"/>
    </row>
    <row r="89" spans="1:14" s="158" customFormat="1" x14ac:dyDescent="0.2">
      <c r="A89" s="157"/>
      <c r="B89" s="163"/>
      <c r="C89" s="173"/>
      <c r="D89" s="176"/>
      <c r="E89" s="159"/>
      <c r="F89" s="159"/>
      <c r="H89" s="164"/>
      <c r="L89" s="157"/>
      <c r="M89" s="157"/>
      <c r="N89" s="157"/>
    </row>
    <row r="90" spans="1:14" s="158" customFormat="1" x14ac:dyDescent="0.2">
      <c r="A90" s="157"/>
      <c r="B90" s="163"/>
      <c r="C90" s="173"/>
      <c r="D90" s="176"/>
      <c r="E90" s="159"/>
      <c r="F90" s="159"/>
      <c r="H90" s="164"/>
      <c r="L90" s="157"/>
      <c r="M90" s="157"/>
      <c r="N90" s="157"/>
    </row>
    <row r="91" spans="1:14" s="158" customFormat="1" x14ac:dyDescent="0.2">
      <c r="A91" s="157"/>
      <c r="B91" s="163"/>
      <c r="C91" s="173"/>
      <c r="D91" s="176"/>
      <c r="E91" s="159"/>
      <c r="F91" s="159"/>
      <c r="H91" s="164"/>
      <c r="L91" s="157"/>
      <c r="M91" s="157"/>
      <c r="N91" s="157"/>
    </row>
    <row r="92" spans="1:14" s="158" customFormat="1" x14ac:dyDescent="0.2">
      <c r="A92" s="157"/>
      <c r="B92" s="163"/>
      <c r="C92" s="173"/>
      <c r="D92" s="176"/>
      <c r="E92" s="159"/>
      <c r="F92" s="159"/>
      <c r="H92" s="164"/>
      <c r="L92" s="157"/>
      <c r="M92" s="157"/>
      <c r="N92" s="157"/>
    </row>
    <row r="93" spans="1:14" s="158" customFormat="1" x14ac:dyDescent="0.2">
      <c r="A93" s="157"/>
      <c r="B93" s="163"/>
      <c r="C93" s="173"/>
      <c r="D93" s="176"/>
      <c r="E93" s="159"/>
      <c r="F93" s="159"/>
      <c r="H93" s="164"/>
      <c r="L93" s="157"/>
      <c r="M93" s="157"/>
      <c r="N93" s="157"/>
    </row>
    <row r="94" spans="1:14" s="158" customFormat="1" x14ac:dyDescent="0.2">
      <c r="A94" s="157"/>
      <c r="B94" s="163"/>
      <c r="C94" s="173"/>
      <c r="D94" s="176"/>
      <c r="E94" s="159"/>
      <c r="F94" s="159"/>
      <c r="H94" s="164"/>
      <c r="L94" s="157"/>
      <c r="M94" s="157"/>
      <c r="N94" s="157"/>
    </row>
    <row r="95" spans="1:14" s="158" customFormat="1" x14ac:dyDescent="0.2">
      <c r="A95" s="157"/>
      <c r="B95" s="163"/>
      <c r="C95" s="173"/>
      <c r="D95" s="176"/>
      <c r="E95" s="159"/>
      <c r="F95" s="159"/>
      <c r="H95" s="164"/>
      <c r="L95" s="157"/>
      <c r="M95" s="157"/>
      <c r="N95" s="157"/>
    </row>
    <row r="96" spans="1:14" s="158" customFormat="1" x14ac:dyDescent="0.2">
      <c r="A96" s="157"/>
      <c r="B96" s="163"/>
      <c r="C96" s="173"/>
      <c r="D96" s="176"/>
      <c r="E96" s="159"/>
      <c r="F96" s="159"/>
      <c r="H96" s="164"/>
      <c r="L96" s="157"/>
      <c r="M96" s="157"/>
      <c r="N96" s="157"/>
    </row>
    <row r="97" spans="1:14" s="158" customFormat="1" x14ac:dyDescent="0.2">
      <c r="A97" s="157"/>
      <c r="B97" s="163"/>
      <c r="C97" s="173"/>
      <c r="D97" s="176"/>
      <c r="E97" s="159"/>
      <c r="F97" s="159"/>
      <c r="H97" s="164"/>
      <c r="L97" s="157"/>
      <c r="M97" s="157"/>
      <c r="N97" s="157"/>
    </row>
    <row r="98" spans="1:14" s="158" customFormat="1" x14ac:dyDescent="0.2">
      <c r="A98" s="157"/>
      <c r="B98" s="163"/>
      <c r="C98" s="173"/>
      <c r="D98" s="176"/>
      <c r="E98" s="159"/>
      <c r="F98" s="159"/>
      <c r="H98" s="164"/>
      <c r="L98" s="157"/>
      <c r="M98" s="157"/>
      <c r="N98" s="157"/>
    </row>
    <row r="99" spans="1:14" s="158" customFormat="1" x14ac:dyDescent="0.2">
      <c r="A99" s="157"/>
      <c r="B99" s="163"/>
      <c r="C99" s="173"/>
      <c r="D99" s="157"/>
      <c r="E99" s="159"/>
      <c r="F99" s="159"/>
      <c r="H99" s="164"/>
      <c r="L99" s="157"/>
      <c r="M99" s="157"/>
      <c r="N99" s="157"/>
    </row>
    <row r="100" spans="1:14" s="158" customFormat="1" x14ac:dyDescent="0.2">
      <c r="A100" s="157"/>
      <c r="B100" s="163"/>
      <c r="C100" s="173"/>
      <c r="D100" s="157"/>
      <c r="E100" s="159"/>
      <c r="F100" s="159"/>
      <c r="H100" s="164"/>
      <c r="L100" s="157"/>
      <c r="M100" s="157"/>
      <c r="N100" s="157"/>
    </row>
    <row r="101" spans="1:14" s="158" customFormat="1" x14ac:dyDescent="0.2">
      <c r="A101" s="157"/>
      <c r="B101" s="163"/>
      <c r="C101" s="173"/>
      <c r="D101" s="157"/>
      <c r="E101" s="159"/>
      <c r="F101" s="159"/>
      <c r="H101" s="164"/>
      <c r="L101" s="157"/>
      <c r="M101" s="157"/>
      <c r="N101" s="157"/>
    </row>
    <row r="102" spans="1:14" s="158" customFormat="1" x14ac:dyDescent="0.2">
      <c r="A102" s="157"/>
      <c r="B102" s="163"/>
      <c r="C102" s="173"/>
      <c r="D102" s="157"/>
      <c r="E102" s="159"/>
      <c r="F102" s="159"/>
      <c r="H102" s="164"/>
      <c r="L102" s="157"/>
      <c r="M102" s="157"/>
      <c r="N102" s="157"/>
    </row>
    <row r="103" spans="1:14" s="158" customFormat="1" x14ac:dyDescent="0.2">
      <c r="A103" s="157"/>
      <c r="B103" s="163"/>
      <c r="C103" s="173"/>
      <c r="D103" s="157"/>
      <c r="E103" s="159"/>
      <c r="F103" s="159"/>
      <c r="H103" s="164"/>
      <c r="L103" s="157"/>
      <c r="M103" s="157"/>
      <c r="N103" s="157"/>
    </row>
    <row r="104" spans="1:14" s="158" customFormat="1" x14ac:dyDescent="0.2">
      <c r="A104" s="157"/>
      <c r="B104" s="163"/>
      <c r="C104" s="173"/>
      <c r="D104" s="157"/>
      <c r="E104" s="159"/>
      <c r="F104" s="159"/>
      <c r="H104" s="164"/>
      <c r="L104" s="157"/>
      <c r="M104" s="157"/>
      <c r="N104" s="157"/>
    </row>
    <row r="105" spans="1:14" s="158" customFormat="1" x14ac:dyDescent="0.2">
      <c r="A105" s="157"/>
      <c r="B105" s="163"/>
      <c r="C105" s="173"/>
      <c r="D105" s="157"/>
      <c r="E105" s="159"/>
      <c r="F105" s="159"/>
      <c r="H105" s="164"/>
      <c r="L105" s="157"/>
      <c r="M105" s="157"/>
      <c r="N105" s="157"/>
    </row>
    <row r="106" spans="1:14" s="158" customFormat="1" x14ac:dyDescent="0.2">
      <c r="A106" s="157"/>
      <c r="B106" s="163"/>
      <c r="C106" s="173"/>
      <c r="D106" s="157"/>
      <c r="E106" s="159"/>
      <c r="F106" s="159"/>
      <c r="H106" s="164"/>
      <c r="L106" s="157"/>
      <c r="M106" s="157"/>
      <c r="N106" s="157"/>
    </row>
    <row r="107" spans="1:14" s="158" customFormat="1" x14ac:dyDescent="0.2">
      <c r="A107" s="157"/>
      <c r="B107" s="163"/>
      <c r="C107" s="173"/>
      <c r="D107" s="157"/>
      <c r="E107" s="159"/>
      <c r="F107" s="159"/>
      <c r="H107" s="164"/>
      <c r="L107" s="157"/>
      <c r="M107" s="157"/>
      <c r="N107" s="157"/>
    </row>
    <row r="108" spans="1:14" s="158" customFormat="1" x14ac:dyDescent="0.2">
      <c r="A108" s="157"/>
      <c r="B108" s="163"/>
      <c r="C108" s="173"/>
      <c r="D108" s="157"/>
      <c r="E108" s="159"/>
      <c r="F108" s="159"/>
      <c r="H108" s="164"/>
      <c r="L108" s="157"/>
      <c r="M108" s="157"/>
      <c r="N108" s="157"/>
    </row>
    <row r="109" spans="1:14" s="158" customFormat="1" x14ac:dyDescent="0.2">
      <c r="A109" s="157"/>
      <c r="B109" s="163"/>
      <c r="C109" s="173"/>
      <c r="D109" s="157"/>
      <c r="E109" s="159"/>
      <c r="F109" s="159"/>
      <c r="H109" s="164"/>
      <c r="L109" s="157"/>
      <c r="M109" s="157"/>
      <c r="N109" s="157"/>
    </row>
    <row r="110" spans="1:14" s="158" customFormat="1" x14ac:dyDescent="0.2">
      <c r="A110" s="157"/>
      <c r="B110" s="163"/>
      <c r="C110" s="173"/>
      <c r="D110" s="157"/>
      <c r="E110" s="160"/>
      <c r="F110" s="159"/>
      <c r="H110" s="164"/>
      <c r="L110" s="157"/>
      <c r="M110" s="157"/>
      <c r="N110" s="157"/>
    </row>
    <row r="111" spans="1:14" s="158" customFormat="1" x14ac:dyDescent="0.2">
      <c r="A111" s="157"/>
      <c r="B111" s="163"/>
      <c r="C111" s="173"/>
      <c r="D111" s="157"/>
      <c r="E111" s="160"/>
      <c r="F111" s="159"/>
      <c r="H111" s="164"/>
      <c r="L111" s="157"/>
      <c r="M111" s="157"/>
      <c r="N111" s="157"/>
    </row>
    <row r="112" spans="1:14" s="158" customFormat="1" x14ac:dyDescent="0.2">
      <c r="A112" s="157"/>
      <c r="B112" s="163"/>
      <c r="C112" s="173"/>
      <c r="D112" s="157"/>
      <c r="E112" s="160"/>
      <c r="F112" s="159"/>
      <c r="H112" s="164"/>
      <c r="L112" s="157"/>
      <c r="M112" s="157"/>
      <c r="N112" s="157"/>
    </row>
    <row r="113" spans="1:14" s="158" customFormat="1" x14ac:dyDescent="0.2">
      <c r="A113" s="157"/>
      <c r="B113" s="163"/>
      <c r="C113" s="173"/>
      <c r="D113" s="157"/>
      <c r="E113" s="160"/>
      <c r="F113" s="159"/>
      <c r="H113" s="164"/>
      <c r="L113" s="157"/>
      <c r="M113" s="157"/>
      <c r="N113" s="157"/>
    </row>
    <row r="114" spans="1:14" s="158" customFormat="1" x14ac:dyDescent="0.2">
      <c r="A114" s="157"/>
      <c r="B114" s="163"/>
      <c r="C114" s="173"/>
      <c r="D114" s="157"/>
      <c r="E114" s="160"/>
      <c r="F114" s="159"/>
      <c r="H114" s="164"/>
      <c r="L114" s="157"/>
      <c r="M114" s="157"/>
      <c r="N114" s="157"/>
    </row>
    <row r="115" spans="1:14" s="158" customFormat="1" x14ac:dyDescent="0.2">
      <c r="A115" s="157"/>
      <c r="B115" s="163"/>
      <c r="C115" s="173"/>
      <c r="D115" s="157"/>
      <c r="E115" s="160"/>
      <c r="F115" s="159"/>
      <c r="H115" s="164"/>
      <c r="L115" s="157"/>
      <c r="M115" s="157"/>
      <c r="N115" s="157"/>
    </row>
    <row r="116" spans="1:14" s="158" customFormat="1" x14ac:dyDescent="0.2">
      <c r="A116" s="157"/>
      <c r="B116" s="163"/>
      <c r="C116" s="173"/>
      <c r="D116" s="157"/>
      <c r="E116" s="160"/>
      <c r="F116" s="159"/>
      <c r="H116" s="164"/>
      <c r="L116" s="157"/>
      <c r="M116" s="157"/>
      <c r="N116" s="157"/>
    </row>
    <row r="117" spans="1:14" s="158" customFormat="1" x14ac:dyDescent="0.2">
      <c r="A117" s="157"/>
      <c r="B117" s="163"/>
      <c r="C117" s="173"/>
      <c r="D117" s="157"/>
      <c r="E117" s="160"/>
      <c r="F117" s="159"/>
      <c r="H117" s="164"/>
      <c r="L117" s="157"/>
      <c r="M117" s="157"/>
      <c r="N117" s="157"/>
    </row>
    <row r="118" spans="1:14" s="158" customFormat="1" x14ac:dyDescent="0.2">
      <c r="A118" s="157"/>
      <c r="B118" s="163"/>
      <c r="C118" s="173"/>
      <c r="D118" s="157"/>
      <c r="E118" s="160"/>
      <c r="F118" s="159"/>
      <c r="H118" s="164"/>
      <c r="L118" s="157"/>
      <c r="M118" s="157"/>
      <c r="N118" s="157"/>
    </row>
    <row r="119" spans="1:14" s="158" customFormat="1" x14ac:dyDescent="0.2">
      <c r="A119" s="157"/>
      <c r="B119" s="163"/>
      <c r="C119" s="173"/>
      <c r="D119" s="157"/>
      <c r="E119" s="160"/>
      <c r="F119" s="159"/>
      <c r="H119" s="164"/>
      <c r="L119" s="157"/>
      <c r="M119" s="157"/>
      <c r="N119" s="157"/>
    </row>
    <row r="120" spans="1:14" s="158" customFormat="1" x14ac:dyDescent="0.2">
      <c r="A120" s="157"/>
      <c r="B120" s="163"/>
      <c r="C120" s="173"/>
      <c r="D120" s="157"/>
      <c r="E120" s="160"/>
      <c r="F120" s="159"/>
      <c r="H120" s="164"/>
      <c r="L120" s="157"/>
      <c r="M120" s="157"/>
      <c r="N120" s="157"/>
    </row>
    <row r="121" spans="1:14" s="158" customFormat="1" x14ac:dyDescent="0.2">
      <c r="A121" s="157"/>
      <c r="B121" s="163"/>
      <c r="C121" s="173"/>
      <c r="D121" s="157"/>
      <c r="E121" s="160"/>
      <c r="F121" s="159"/>
      <c r="H121" s="164"/>
      <c r="L121" s="157"/>
      <c r="M121" s="157"/>
      <c r="N121" s="157"/>
    </row>
    <row r="122" spans="1:14" s="158" customFormat="1" x14ac:dyDescent="0.2">
      <c r="A122" s="157"/>
      <c r="B122" s="163"/>
      <c r="C122" s="173"/>
      <c r="D122" s="157"/>
      <c r="E122" s="160"/>
      <c r="F122" s="159"/>
      <c r="H122" s="164"/>
      <c r="L122" s="157"/>
      <c r="M122" s="157"/>
      <c r="N122" s="157"/>
    </row>
    <row r="123" spans="1:14" s="158" customFormat="1" x14ac:dyDescent="0.2">
      <c r="A123" s="157"/>
      <c r="B123" s="163"/>
      <c r="C123" s="173"/>
      <c r="D123" s="157"/>
      <c r="E123" s="160"/>
      <c r="F123" s="159"/>
      <c r="H123" s="164"/>
      <c r="L123" s="157"/>
      <c r="M123" s="157"/>
      <c r="N123" s="157"/>
    </row>
    <row r="124" spans="1:14" s="158" customFormat="1" x14ac:dyDescent="0.2">
      <c r="A124" s="157"/>
      <c r="B124" s="163"/>
      <c r="C124" s="173"/>
      <c r="D124" s="157"/>
      <c r="E124" s="160"/>
      <c r="F124" s="159"/>
      <c r="H124" s="164"/>
      <c r="L124" s="157"/>
      <c r="M124" s="157"/>
      <c r="N124" s="157"/>
    </row>
    <row r="125" spans="1:14" s="158" customFormat="1" x14ac:dyDescent="0.2">
      <c r="A125" s="157"/>
      <c r="B125" s="163"/>
      <c r="C125" s="173"/>
      <c r="D125" s="157"/>
      <c r="E125" s="160"/>
      <c r="F125" s="159"/>
      <c r="H125" s="164"/>
      <c r="L125" s="157"/>
      <c r="M125" s="157"/>
      <c r="N125" s="157"/>
    </row>
    <row r="126" spans="1:14" s="158" customFormat="1" x14ac:dyDescent="0.2">
      <c r="A126" s="157"/>
      <c r="B126" s="163"/>
      <c r="C126" s="173"/>
      <c r="D126" s="157"/>
      <c r="E126" s="160"/>
      <c r="F126" s="159"/>
      <c r="H126" s="164"/>
      <c r="L126" s="157"/>
      <c r="M126" s="157"/>
      <c r="N126" s="157"/>
    </row>
    <row r="127" spans="1:14" s="158" customFormat="1" x14ac:dyDescent="0.2">
      <c r="A127" s="157"/>
      <c r="B127" s="163"/>
      <c r="C127" s="173"/>
      <c r="D127" s="157"/>
      <c r="E127" s="160"/>
      <c r="F127" s="159"/>
      <c r="H127" s="164"/>
      <c r="L127" s="157"/>
      <c r="M127" s="157"/>
      <c r="N127" s="157"/>
    </row>
    <row r="128" spans="1:14" s="158" customFormat="1" x14ac:dyDescent="0.2">
      <c r="A128" s="157"/>
      <c r="B128" s="163"/>
      <c r="C128" s="173"/>
      <c r="D128" s="157"/>
      <c r="E128" s="160"/>
      <c r="F128" s="159"/>
      <c r="H128" s="164"/>
      <c r="L128" s="157"/>
      <c r="M128" s="157"/>
      <c r="N128" s="157"/>
    </row>
    <row r="129" spans="1:14" s="158" customFormat="1" x14ac:dyDescent="0.2">
      <c r="A129" s="157"/>
      <c r="B129" s="163"/>
      <c r="C129" s="173"/>
      <c r="D129" s="157"/>
      <c r="E129" s="160"/>
      <c r="F129" s="159"/>
      <c r="H129" s="164"/>
      <c r="L129" s="157"/>
      <c r="M129" s="157"/>
      <c r="N129" s="157"/>
    </row>
    <row r="130" spans="1:14" s="158" customFormat="1" x14ac:dyDescent="0.2">
      <c r="A130" s="157"/>
      <c r="B130" s="163"/>
      <c r="C130" s="173"/>
      <c r="D130" s="157"/>
      <c r="E130" s="160"/>
      <c r="F130" s="159"/>
      <c r="H130" s="164"/>
      <c r="L130" s="157"/>
      <c r="M130" s="157"/>
      <c r="N130" s="157"/>
    </row>
    <row r="131" spans="1:14" s="158" customFormat="1" x14ac:dyDescent="0.2">
      <c r="A131" s="157"/>
      <c r="B131" s="163"/>
      <c r="C131" s="173"/>
      <c r="D131" s="157"/>
      <c r="E131" s="160"/>
      <c r="F131" s="159"/>
      <c r="H131" s="164"/>
      <c r="L131" s="157"/>
      <c r="M131" s="157"/>
      <c r="N131" s="157"/>
    </row>
    <row r="132" spans="1:14" s="158" customFormat="1" x14ac:dyDescent="0.2">
      <c r="A132" s="157"/>
      <c r="B132" s="163"/>
      <c r="C132" s="173"/>
      <c r="D132" s="157"/>
      <c r="E132" s="160"/>
      <c r="F132" s="159"/>
      <c r="H132" s="164"/>
      <c r="L132" s="157"/>
      <c r="M132" s="157"/>
      <c r="N132" s="157"/>
    </row>
    <row r="133" spans="1:14" s="158" customFormat="1" x14ac:dyDescent="0.2">
      <c r="A133" s="157"/>
      <c r="B133" s="163"/>
      <c r="C133" s="173"/>
      <c r="D133" s="157"/>
      <c r="E133" s="160"/>
      <c r="F133" s="159"/>
      <c r="H133" s="164"/>
      <c r="L133" s="157"/>
      <c r="M133" s="157"/>
      <c r="N133" s="157"/>
    </row>
    <row r="134" spans="1:14" s="158" customFormat="1" x14ac:dyDescent="0.2">
      <c r="A134" s="157"/>
      <c r="B134" s="163"/>
      <c r="C134" s="173"/>
      <c r="D134" s="157"/>
      <c r="E134" s="160"/>
      <c r="F134" s="159"/>
      <c r="H134" s="164"/>
      <c r="L134" s="157"/>
      <c r="M134" s="157"/>
      <c r="N134" s="157"/>
    </row>
    <row r="135" spans="1:14" s="158" customFormat="1" x14ac:dyDescent="0.2">
      <c r="A135" s="157"/>
      <c r="B135" s="163"/>
      <c r="C135" s="173"/>
      <c r="D135" s="157"/>
      <c r="E135" s="160"/>
      <c r="F135" s="159"/>
      <c r="H135" s="164"/>
      <c r="L135" s="157"/>
      <c r="M135" s="157"/>
      <c r="N135" s="157"/>
    </row>
    <row r="136" spans="1:14" s="158" customFormat="1" x14ac:dyDescent="0.2">
      <c r="A136" s="157"/>
      <c r="B136" s="163"/>
      <c r="C136" s="173"/>
      <c r="D136" s="157"/>
      <c r="E136" s="160"/>
      <c r="F136" s="159"/>
      <c r="H136" s="164"/>
      <c r="L136" s="157"/>
      <c r="M136" s="157"/>
      <c r="N136" s="157"/>
    </row>
    <row r="137" spans="1:14" s="158" customFormat="1" x14ac:dyDescent="0.2">
      <c r="A137" s="157"/>
      <c r="B137" s="163"/>
      <c r="C137" s="173"/>
      <c r="D137" s="157"/>
      <c r="E137" s="160"/>
      <c r="F137" s="159"/>
      <c r="H137" s="164"/>
      <c r="L137" s="157"/>
      <c r="M137" s="157"/>
      <c r="N137" s="157"/>
    </row>
    <row r="138" spans="1:14" s="158" customFormat="1" x14ac:dyDescent="0.2">
      <c r="A138" s="157"/>
      <c r="B138" s="163"/>
      <c r="C138" s="173"/>
      <c r="D138" s="157"/>
      <c r="E138" s="160"/>
      <c r="F138" s="159"/>
      <c r="H138" s="164"/>
      <c r="L138" s="157"/>
      <c r="M138" s="157"/>
      <c r="N138" s="157"/>
    </row>
    <row r="139" spans="1:14" s="158" customFormat="1" x14ac:dyDescent="0.2">
      <c r="A139" s="157"/>
      <c r="B139" s="163"/>
      <c r="C139" s="173"/>
      <c r="D139" s="157"/>
      <c r="E139" s="160"/>
      <c r="F139" s="159"/>
      <c r="H139" s="164"/>
      <c r="L139" s="157"/>
      <c r="M139" s="157"/>
      <c r="N139" s="157"/>
    </row>
    <row r="140" spans="1:14" s="158" customFormat="1" x14ac:dyDescent="0.2">
      <c r="A140" s="157"/>
      <c r="B140" s="163"/>
      <c r="C140" s="173"/>
      <c r="D140" s="157"/>
      <c r="E140" s="160"/>
      <c r="F140" s="159"/>
      <c r="H140" s="164"/>
      <c r="L140" s="157"/>
      <c r="M140" s="157"/>
      <c r="N140" s="157"/>
    </row>
    <row r="141" spans="1:14" s="158" customFormat="1" x14ac:dyDescent="0.2">
      <c r="A141" s="157"/>
      <c r="B141" s="163"/>
      <c r="C141" s="173"/>
      <c r="D141" s="157"/>
      <c r="E141" s="160"/>
      <c r="F141" s="159"/>
      <c r="H141" s="164"/>
      <c r="L141" s="157"/>
      <c r="M141" s="157"/>
      <c r="N141" s="157"/>
    </row>
    <row r="142" spans="1:14" s="158" customFormat="1" x14ac:dyDescent="0.2">
      <c r="A142" s="157"/>
      <c r="B142" s="163"/>
      <c r="C142" s="173"/>
      <c r="D142" s="157"/>
      <c r="E142" s="160"/>
      <c r="F142" s="159"/>
      <c r="H142" s="164"/>
      <c r="L142" s="157"/>
      <c r="M142" s="157"/>
      <c r="N142" s="157"/>
    </row>
    <row r="143" spans="1:14" s="158" customFormat="1" x14ac:dyDescent="0.2">
      <c r="A143" s="157"/>
      <c r="B143" s="163"/>
      <c r="C143" s="173"/>
      <c r="D143" s="157"/>
      <c r="E143" s="160"/>
      <c r="F143" s="159"/>
      <c r="H143" s="164"/>
      <c r="L143" s="157"/>
      <c r="M143" s="157"/>
      <c r="N143" s="157"/>
    </row>
    <row r="144" spans="1:14" s="158" customFormat="1" x14ac:dyDescent="0.2">
      <c r="A144" s="157"/>
      <c r="B144" s="163"/>
      <c r="C144" s="173"/>
      <c r="D144" s="157"/>
      <c r="E144" s="160"/>
      <c r="F144" s="159"/>
      <c r="H144" s="164"/>
      <c r="L144" s="157"/>
      <c r="M144" s="157"/>
      <c r="N144" s="157"/>
    </row>
    <row r="145" spans="1:14" s="158" customFormat="1" x14ac:dyDescent="0.2">
      <c r="A145" s="157"/>
      <c r="B145" s="163"/>
      <c r="C145" s="173"/>
      <c r="D145" s="157"/>
      <c r="E145" s="160"/>
      <c r="F145" s="159"/>
      <c r="H145" s="164"/>
      <c r="L145" s="157"/>
      <c r="M145" s="157"/>
      <c r="N145" s="157"/>
    </row>
    <row r="146" spans="1:14" s="158" customFormat="1" x14ac:dyDescent="0.2">
      <c r="A146" s="157"/>
      <c r="B146" s="163"/>
      <c r="C146" s="173"/>
      <c r="D146" s="157"/>
      <c r="E146" s="160"/>
      <c r="F146" s="159"/>
      <c r="H146" s="164"/>
      <c r="L146" s="157"/>
      <c r="M146" s="157"/>
      <c r="N146" s="157"/>
    </row>
    <row r="147" spans="1:14" s="158" customFormat="1" x14ac:dyDescent="0.2">
      <c r="A147" s="157"/>
      <c r="B147" s="163"/>
      <c r="C147" s="173"/>
      <c r="D147" s="157"/>
      <c r="E147" s="160"/>
      <c r="F147" s="159"/>
      <c r="H147" s="164"/>
      <c r="L147" s="157"/>
      <c r="M147" s="157"/>
      <c r="N147" s="157"/>
    </row>
    <row r="148" spans="1:14" s="158" customFormat="1" x14ac:dyDescent="0.2">
      <c r="A148" s="157"/>
      <c r="B148" s="163"/>
      <c r="C148" s="173"/>
      <c r="D148" s="157"/>
      <c r="E148" s="160"/>
      <c r="F148" s="159"/>
      <c r="H148" s="164"/>
      <c r="L148" s="157"/>
      <c r="M148" s="157"/>
      <c r="N148" s="157"/>
    </row>
    <row r="149" spans="1:14" s="158" customFormat="1" x14ac:dyDescent="0.2">
      <c r="A149" s="157"/>
      <c r="B149" s="163"/>
      <c r="C149" s="173"/>
      <c r="D149" s="157"/>
      <c r="E149" s="160"/>
      <c r="F149" s="159"/>
      <c r="H149" s="164"/>
      <c r="L149" s="157"/>
      <c r="M149" s="157"/>
      <c r="N149" s="157"/>
    </row>
    <row r="150" spans="1:14" s="158" customFormat="1" x14ac:dyDescent="0.2">
      <c r="A150" s="157"/>
      <c r="B150" s="163"/>
      <c r="C150" s="173"/>
      <c r="D150" s="157"/>
      <c r="E150" s="160"/>
      <c r="F150" s="159"/>
      <c r="H150" s="164"/>
      <c r="L150" s="157"/>
      <c r="M150" s="157"/>
      <c r="N150" s="157"/>
    </row>
    <row r="151" spans="1:14" s="158" customFormat="1" x14ac:dyDescent="0.2">
      <c r="A151" s="157"/>
      <c r="B151" s="163"/>
      <c r="C151" s="173"/>
      <c r="D151" s="157"/>
      <c r="E151" s="160"/>
      <c r="F151" s="159"/>
      <c r="H151" s="164"/>
      <c r="L151" s="157"/>
      <c r="M151" s="157"/>
      <c r="N151" s="157"/>
    </row>
    <row r="152" spans="1:14" s="158" customFormat="1" x14ac:dyDescent="0.2">
      <c r="A152" s="157"/>
      <c r="B152" s="163"/>
      <c r="C152" s="173"/>
      <c r="D152" s="157"/>
      <c r="E152" s="160"/>
      <c r="F152" s="159"/>
      <c r="H152" s="164"/>
      <c r="L152" s="157"/>
      <c r="M152" s="157"/>
      <c r="N152" s="157"/>
    </row>
    <row r="153" spans="1:14" s="158" customFormat="1" x14ac:dyDescent="0.2">
      <c r="A153" s="157"/>
      <c r="B153" s="163"/>
      <c r="C153" s="173"/>
      <c r="D153" s="157"/>
      <c r="E153" s="160"/>
      <c r="F153" s="159"/>
      <c r="H153" s="164"/>
      <c r="L153" s="157"/>
      <c r="M153" s="157"/>
      <c r="N153" s="157"/>
    </row>
    <row r="154" spans="1:14" s="158" customFormat="1" x14ac:dyDescent="0.2">
      <c r="A154" s="157"/>
      <c r="B154" s="163"/>
      <c r="C154" s="173"/>
      <c r="D154" s="157"/>
      <c r="E154" s="160"/>
      <c r="F154" s="159"/>
      <c r="H154" s="164"/>
      <c r="L154" s="157"/>
      <c r="M154" s="157"/>
      <c r="N154" s="157"/>
    </row>
    <row r="155" spans="1:14" s="158" customFormat="1" x14ac:dyDescent="0.2">
      <c r="A155" s="157"/>
      <c r="B155" s="163"/>
      <c r="C155" s="173"/>
      <c r="D155" s="157"/>
      <c r="E155" s="160"/>
      <c r="F155" s="159"/>
      <c r="H155" s="164"/>
      <c r="L155" s="157"/>
      <c r="M155" s="157"/>
      <c r="N155" s="157"/>
    </row>
    <row r="156" spans="1:14" s="158" customFormat="1" x14ac:dyDescent="0.2">
      <c r="A156" s="157"/>
      <c r="B156" s="163"/>
      <c r="C156" s="173"/>
      <c r="D156" s="157"/>
      <c r="E156" s="160"/>
      <c r="F156" s="159"/>
      <c r="H156" s="164"/>
      <c r="L156" s="157"/>
      <c r="M156" s="157"/>
      <c r="N156" s="157"/>
    </row>
    <row r="157" spans="1:14" s="158" customFormat="1" x14ac:dyDescent="0.2">
      <c r="A157" s="157"/>
      <c r="B157" s="163"/>
      <c r="C157" s="173"/>
      <c r="D157" s="157"/>
      <c r="E157" s="160"/>
      <c r="F157" s="159"/>
      <c r="H157" s="164"/>
      <c r="L157" s="157"/>
      <c r="M157" s="157"/>
      <c r="N157" s="157"/>
    </row>
    <row r="158" spans="1:14" s="158" customFormat="1" x14ac:dyDescent="0.2">
      <c r="A158" s="157"/>
      <c r="B158" s="163"/>
      <c r="C158" s="173"/>
      <c r="D158" s="157"/>
      <c r="E158" s="160"/>
      <c r="F158" s="159"/>
      <c r="H158" s="164"/>
      <c r="L158" s="157"/>
      <c r="M158" s="157"/>
      <c r="N158" s="157"/>
    </row>
    <row r="159" spans="1:14" s="158" customFormat="1" x14ac:dyDescent="0.2">
      <c r="A159" s="157"/>
      <c r="B159" s="163"/>
      <c r="C159" s="173"/>
      <c r="D159" s="157"/>
      <c r="E159" s="160"/>
      <c r="F159" s="159"/>
      <c r="H159" s="164"/>
      <c r="L159" s="157"/>
      <c r="M159" s="157"/>
      <c r="N159" s="157"/>
    </row>
    <row r="160" spans="1:14" s="158" customFormat="1" x14ac:dyDescent="0.2">
      <c r="A160" s="157"/>
      <c r="B160" s="163"/>
      <c r="C160" s="173"/>
      <c r="D160" s="157"/>
      <c r="E160" s="160"/>
      <c r="F160" s="159"/>
      <c r="H160" s="164"/>
      <c r="L160" s="157"/>
      <c r="M160" s="157"/>
      <c r="N160" s="157"/>
    </row>
    <row r="161" spans="1:14" s="158" customFormat="1" x14ac:dyDescent="0.2">
      <c r="A161" s="157"/>
      <c r="B161" s="163"/>
      <c r="C161" s="173"/>
      <c r="D161" s="157"/>
      <c r="E161" s="160"/>
      <c r="F161" s="159"/>
      <c r="H161" s="164"/>
      <c r="L161" s="157"/>
      <c r="M161" s="157"/>
      <c r="N161" s="157"/>
    </row>
    <row r="162" spans="1:14" s="158" customFormat="1" x14ac:dyDescent="0.2">
      <c r="A162" s="157"/>
      <c r="B162" s="163"/>
      <c r="C162" s="173"/>
      <c r="D162" s="157"/>
      <c r="E162" s="160"/>
      <c r="F162" s="159"/>
      <c r="H162" s="164"/>
      <c r="L162" s="157"/>
      <c r="M162" s="157"/>
      <c r="N162" s="157"/>
    </row>
    <row r="163" spans="1:14" s="158" customFormat="1" x14ac:dyDescent="0.2">
      <c r="A163" s="157"/>
      <c r="B163" s="163"/>
      <c r="C163" s="173"/>
      <c r="D163" s="157"/>
      <c r="E163" s="160"/>
      <c r="F163" s="159"/>
      <c r="H163" s="164"/>
      <c r="L163" s="157"/>
      <c r="M163" s="157"/>
      <c r="N163" s="157"/>
    </row>
    <row r="164" spans="1:14" s="158" customFormat="1" x14ac:dyDescent="0.2">
      <c r="A164" s="157"/>
      <c r="B164" s="163"/>
      <c r="C164" s="173"/>
      <c r="D164" s="157"/>
      <c r="E164" s="160"/>
      <c r="F164" s="159"/>
      <c r="H164" s="164"/>
      <c r="L164" s="157"/>
      <c r="M164" s="157"/>
      <c r="N164" s="157"/>
    </row>
    <row r="165" spans="1:14" s="158" customFormat="1" x14ac:dyDescent="0.2">
      <c r="A165" s="157"/>
      <c r="B165" s="163"/>
      <c r="C165" s="173"/>
      <c r="D165" s="157"/>
      <c r="E165" s="160"/>
      <c r="F165" s="159"/>
      <c r="H165" s="164"/>
      <c r="L165" s="157"/>
      <c r="M165" s="157"/>
      <c r="N165" s="157"/>
    </row>
    <row r="166" spans="1:14" s="158" customFormat="1" x14ac:dyDescent="0.2">
      <c r="A166" s="157"/>
      <c r="B166" s="163"/>
      <c r="C166" s="173"/>
      <c r="D166" s="157"/>
      <c r="E166" s="160"/>
      <c r="F166" s="159"/>
      <c r="H166" s="164"/>
      <c r="L166" s="157"/>
      <c r="M166" s="157"/>
      <c r="N166" s="157"/>
    </row>
    <row r="167" spans="1:14" s="158" customFormat="1" x14ac:dyDescent="0.2">
      <c r="A167" s="157"/>
      <c r="B167" s="163"/>
      <c r="C167" s="173"/>
      <c r="D167" s="157"/>
      <c r="E167" s="160"/>
      <c r="F167" s="159"/>
      <c r="H167" s="164"/>
      <c r="L167" s="157"/>
      <c r="M167" s="157"/>
      <c r="N167" s="157"/>
    </row>
    <row r="168" spans="1:14" s="158" customFormat="1" x14ac:dyDescent="0.2">
      <c r="A168" s="157"/>
      <c r="B168" s="163"/>
      <c r="C168" s="173"/>
      <c r="D168" s="157"/>
      <c r="E168" s="160"/>
      <c r="F168" s="159"/>
      <c r="H168" s="164"/>
      <c r="L168" s="157"/>
      <c r="M168" s="157"/>
      <c r="N168" s="157"/>
    </row>
    <row r="169" spans="1:14" s="158" customFormat="1" x14ac:dyDescent="0.2">
      <c r="A169" s="157"/>
      <c r="B169" s="163"/>
      <c r="C169" s="173"/>
      <c r="D169" s="157"/>
      <c r="E169" s="160"/>
      <c r="F169" s="159"/>
      <c r="H169" s="164"/>
      <c r="L169" s="157"/>
      <c r="M169" s="157"/>
      <c r="N169" s="157"/>
    </row>
    <row r="170" spans="1:14" s="158" customFormat="1" x14ac:dyDescent="0.2">
      <c r="A170" s="157"/>
      <c r="B170" s="163"/>
      <c r="C170" s="173"/>
      <c r="D170" s="157"/>
      <c r="E170" s="160"/>
      <c r="F170" s="159"/>
      <c r="H170" s="164"/>
      <c r="L170" s="157"/>
      <c r="M170" s="157"/>
      <c r="N170" s="157"/>
    </row>
    <row r="171" spans="1:14" s="158" customFormat="1" x14ac:dyDescent="0.2">
      <c r="A171" s="157"/>
      <c r="B171" s="163"/>
      <c r="C171" s="173"/>
      <c r="D171" s="157"/>
      <c r="E171" s="160"/>
      <c r="F171" s="159"/>
      <c r="H171" s="164"/>
      <c r="L171" s="157"/>
      <c r="M171" s="157"/>
      <c r="N171" s="157"/>
    </row>
    <row r="172" spans="1:14" s="158" customFormat="1" x14ac:dyDescent="0.2">
      <c r="A172" s="157"/>
      <c r="B172" s="163"/>
      <c r="C172" s="173"/>
      <c r="D172" s="157"/>
      <c r="E172" s="160"/>
      <c r="F172" s="159"/>
      <c r="H172" s="164"/>
      <c r="L172" s="157"/>
      <c r="M172" s="157"/>
      <c r="N172" s="157"/>
    </row>
    <row r="173" spans="1:14" s="158" customFormat="1" x14ac:dyDescent="0.2">
      <c r="A173" s="157"/>
      <c r="B173" s="163"/>
      <c r="C173" s="173"/>
      <c r="D173" s="157"/>
      <c r="E173" s="160"/>
      <c r="F173" s="159"/>
      <c r="H173" s="164"/>
      <c r="L173" s="157"/>
      <c r="M173" s="157"/>
      <c r="N173" s="157"/>
    </row>
    <row r="174" spans="1:14" s="158" customFormat="1" x14ac:dyDescent="0.2">
      <c r="A174" s="157"/>
      <c r="B174" s="163"/>
      <c r="C174" s="173"/>
      <c r="D174" s="157"/>
      <c r="E174" s="160"/>
      <c r="F174" s="159"/>
      <c r="H174" s="164"/>
      <c r="L174" s="157"/>
      <c r="M174" s="157"/>
      <c r="N174" s="157"/>
    </row>
    <row r="175" spans="1:14" s="158" customFormat="1" x14ac:dyDescent="0.2">
      <c r="A175" s="157"/>
      <c r="B175" s="163"/>
      <c r="C175" s="173"/>
      <c r="D175" s="157"/>
      <c r="E175" s="160"/>
      <c r="F175" s="159"/>
      <c r="H175" s="164"/>
      <c r="L175" s="157"/>
      <c r="M175" s="157"/>
      <c r="N175" s="157"/>
    </row>
    <row r="176" spans="1:14" s="158" customFormat="1" x14ac:dyDescent="0.2">
      <c r="A176" s="157"/>
      <c r="B176" s="163"/>
      <c r="C176" s="173"/>
      <c r="D176" s="157"/>
      <c r="E176" s="160"/>
      <c r="F176" s="159"/>
      <c r="H176" s="164"/>
      <c r="L176" s="157"/>
      <c r="M176" s="157"/>
      <c r="N176" s="157"/>
    </row>
    <row r="177" spans="1:14" s="158" customFormat="1" x14ac:dyDescent="0.2">
      <c r="A177" s="157"/>
      <c r="B177" s="163"/>
      <c r="C177" s="173"/>
      <c r="D177" s="157"/>
      <c r="E177" s="160"/>
      <c r="F177" s="159"/>
      <c r="H177" s="164"/>
      <c r="L177" s="157"/>
      <c r="M177" s="157"/>
      <c r="N177" s="157"/>
    </row>
    <row r="178" spans="1:14" s="158" customFormat="1" x14ac:dyDescent="0.2">
      <c r="A178" s="157"/>
      <c r="B178" s="163"/>
      <c r="C178" s="173"/>
      <c r="D178" s="157"/>
      <c r="E178" s="160"/>
      <c r="F178" s="159"/>
      <c r="H178" s="164"/>
      <c r="L178" s="157"/>
      <c r="M178" s="157"/>
      <c r="N178" s="157"/>
    </row>
    <row r="179" spans="1:14" s="158" customFormat="1" x14ac:dyDescent="0.2">
      <c r="A179" s="157"/>
      <c r="B179" s="163"/>
      <c r="C179" s="173"/>
      <c r="D179" s="157"/>
      <c r="E179" s="160"/>
      <c r="F179" s="159"/>
      <c r="H179" s="164"/>
      <c r="L179" s="157"/>
      <c r="M179" s="157"/>
      <c r="N179" s="157"/>
    </row>
    <row r="180" spans="1:14" s="158" customFormat="1" x14ac:dyDescent="0.2">
      <c r="A180" s="157"/>
      <c r="B180" s="163"/>
      <c r="C180" s="173"/>
      <c r="D180" s="157"/>
      <c r="E180" s="160"/>
      <c r="F180" s="159"/>
      <c r="H180" s="164"/>
      <c r="L180" s="157"/>
      <c r="M180" s="157"/>
      <c r="N180" s="157"/>
    </row>
    <row r="181" spans="1:14" s="158" customFormat="1" x14ac:dyDescent="0.2">
      <c r="A181" s="157"/>
      <c r="B181" s="163"/>
      <c r="C181" s="173"/>
      <c r="D181" s="157"/>
      <c r="E181" s="160"/>
      <c r="F181" s="159"/>
      <c r="H181" s="164"/>
      <c r="L181" s="157"/>
      <c r="M181" s="157"/>
      <c r="N181" s="157"/>
    </row>
    <row r="182" spans="1:14" s="158" customFormat="1" x14ac:dyDescent="0.2">
      <c r="A182" s="157"/>
      <c r="B182" s="163"/>
      <c r="C182" s="173"/>
      <c r="D182" s="157"/>
      <c r="E182" s="160"/>
      <c r="F182" s="159"/>
      <c r="H182" s="164"/>
      <c r="L182" s="157"/>
      <c r="M182" s="157"/>
      <c r="N182" s="157"/>
    </row>
    <row r="183" spans="1:14" s="158" customFormat="1" x14ac:dyDescent="0.2">
      <c r="A183" s="157"/>
      <c r="B183" s="163"/>
      <c r="C183" s="173"/>
      <c r="D183" s="157"/>
      <c r="E183" s="160"/>
      <c r="F183" s="159"/>
      <c r="H183" s="164"/>
      <c r="L183" s="157"/>
      <c r="M183" s="157"/>
      <c r="N183" s="157"/>
    </row>
    <row r="184" spans="1:14" s="158" customFormat="1" x14ac:dyDescent="0.2">
      <c r="A184" s="157"/>
      <c r="B184" s="163"/>
      <c r="C184" s="173"/>
      <c r="D184" s="157"/>
      <c r="E184" s="160"/>
      <c r="F184" s="159"/>
      <c r="H184" s="164"/>
      <c r="L184" s="157"/>
      <c r="M184" s="157"/>
      <c r="N184" s="157"/>
    </row>
    <row r="185" spans="1:14" s="158" customFormat="1" x14ac:dyDescent="0.2">
      <c r="A185" s="157"/>
      <c r="B185" s="163"/>
      <c r="C185" s="173"/>
      <c r="D185" s="157"/>
      <c r="E185" s="160"/>
      <c r="F185" s="159"/>
      <c r="H185" s="164"/>
      <c r="L185" s="157"/>
      <c r="M185" s="157"/>
      <c r="N185" s="157"/>
    </row>
    <row r="186" spans="1:14" s="158" customFormat="1" x14ac:dyDescent="0.2">
      <c r="A186" s="157"/>
      <c r="B186" s="163"/>
      <c r="C186" s="173"/>
      <c r="D186" s="157"/>
      <c r="E186" s="160"/>
      <c r="F186" s="159"/>
      <c r="H186" s="164"/>
      <c r="L186" s="157"/>
      <c r="M186" s="157"/>
      <c r="N186" s="157"/>
    </row>
    <row r="187" spans="1:14" s="158" customFormat="1" x14ac:dyDescent="0.2">
      <c r="A187" s="157"/>
      <c r="B187" s="163"/>
      <c r="C187" s="173"/>
      <c r="D187" s="157"/>
      <c r="E187" s="160"/>
      <c r="F187" s="159"/>
      <c r="H187" s="164"/>
      <c r="L187" s="157"/>
      <c r="M187" s="157"/>
      <c r="N187" s="157"/>
    </row>
    <row r="188" spans="1:14" s="158" customFormat="1" x14ac:dyDescent="0.2">
      <c r="A188" s="157"/>
      <c r="B188" s="163"/>
      <c r="C188" s="173"/>
      <c r="D188" s="157"/>
      <c r="E188" s="160"/>
      <c r="F188" s="159"/>
      <c r="H188" s="164"/>
      <c r="L188" s="157"/>
      <c r="M188" s="157"/>
      <c r="N188" s="157"/>
    </row>
    <row r="189" spans="1:14" s="158" customFormat="1" x14ac:dyDescent="0.2">
      <c r="A189" s="157"/>
      <c r="B189" s="163"/>
      <c r="C189" s="173"/>
      <c r="D189" s="157"/>
      <c r="E189" s="160"/>
      <c r="F189" s="159"/>
      <c r="H189" s="164"/>
      <c r="L189" s="157"/>
      <c r="M189" s="157"/>
      <c r="N189" s="157"/>
    </row>
    <row r="190" spans="1:14" s="158" customFormat="1" x14ac:dyDescent="0.2">
      <c r="A190" s="157"/>
      <c r="B190" s="163"/>
      <c r="C190" s="173"/>
      <c r="D190" s="157"/>
      <c r="E190" s="160"/>
      <c r="F190" s="159"/>
      <c r="H190" s="164"/>
      <c r="L190" s="157"/>
      <c r="M190" s="157"/>
      <c r="N190" s="157"/>
    </row>
    <row r="191" spans="1:14" s="158" customFormat="1" x14ac:dyDescent="0.2">
      <c r="A191" s="157"/>
      <c r="B191" s="163"/>
      <c r="C191" s="173"/>
      <c r="D191" s="157"/>
      <c r="E191" s="160"/>
      <c r="F191" s="159"/>
      <c r="H191" s="164"/>
      <c r="L191" s="157"/>
      <c r="M191" s="157"/>
      <c r="N191" s="157"/>
    </row>
    <row r="192" spans="1:14" s="158" customFormat="1" x14ac:dyDescent="0.2">
      <c r="A192" s="157"/>
      <c r="B192" s="163"/>
      <c r="C192" s="173"/>
      <c r="D192" s="157"/>
      <c r="E192" s="160"/>
      <c r="F192" s="159"/>
      <c r="H192" s="164"/>
      <c r="L192" s="157"/>
      <c r="M192" s="157"/>
      <c r="N192" s="157"/>
    </row>
    <row r="193" spans="1:14" s="158" customFormat="1" x14ac:dyDescent="0.2">
      <c r="A193" s="157"/>
      <c r="B193" s="163"/>
      <c r="C193" s="173"/>
      <c r="D193" s="157"/>
      <c r="E193" s="160"/>
      <c r="F193" s="159"/>
      <c r="H193" s="164"/>
      <c r="L193" s="157"/>
      <c r="M193" s="157"/>
      <c r="N193" s="157"/>
    </row>
    <row r="194" spans="1:14" s="158" customFormat="1" x14ac:dyDescent="0.2">
      <c r="A194" s="157"/>
      <c r="B194" s="163"/>
      <c r="C194" s="173"/>
      <c r="D194" s="157"/>
      <c r="E194" s="160"/>
      <c r="F194" s="159"/>
      <c r="H194" s="164"/>
      <c r="L194" s="157"/>
      <c r="M194" s="157"/>
      <c r="N194" s="157"/>
    </row>
    <row r="195" spans="1:14" s="158" customFormat="1" x14ac:dyDescent="0.2">
      <c r="A195" s="157"/>
      <c r="B195" s="163"/>
      <c r="C195" s="173"/>
      <c r="D195" s="157"/>
      <c r="E195" s="160"/>
      <c r="F195" s="159"/>
      <c r="H195" s="164"/>
      <c r="L195" s="157"/>
      <c r="M195" s="157"/>
      <c r="N195" s="157"/>
    </row>
    <row r="196" spans="1:14" s="158" customFormat="1" x14ac:dyDescent="0.2">
      <c r="A196" s="157"/>
      <c r="B196" s="163"/>
      <c r="C196" s="173"/>
      <c r="D196" s="157"/>
      <c r="E196" s="160"/>
      <c r="F196" s="159"/>
      <c r="H196" s="164"/>
      <c r="L196" s="157"/>
      <c r="M196" s="157"/>
      <c r="N196" s="157"/>
    </row>
    <row r="197" spans="1:14" s="158" customFormat="1" x14ac:dyDescent="0.2">
      <c r="A197" s="157"/>
      <c r="B197" s="163"/>
      <c r="C197" s="173"/>
      <c r="D197" s="157"/>
      <c r="E197" s="160"/>
      <c r="F197" s="159"/>
      <c r="H197" s="164"/>
      <c r="L197" s="157"/>
      <c r="M197" s="157"/>
      <c r="N197" s="157"/>
    </row>
    <row r="198" spans="1:14" s="158" customFormat="1" x14ac:dyDescent="0.2">
      <c r="A198" s="157"/>
      <c r="B198" s="163"/>
      <c r="C198" s="173"/>
      <c r="D198" s="157"/>
      <c r="E198" s="160"/>
      <c r="F198" s="159"/>
      <c r="H198" s="164"/>
      <c r="L198" s="157"/>
      <c r="M198" s="157"/>
      <c r="N198" s="157"/>
    </row>
    <row r="199" spans="1:14" s="158" customFormat="1" x14ac:dyDescent="0.2">
      <c r="A199" s="157"/>
      <c r="B199" s="163"/>
      <c r="C199" s="173"/>
      <c r="D199" s="157"/>
      <c r="E199" s="160"/>
      <c r="F199" s="159"/>
      <c r="H199" s="164"/>
      <c r="L199" s="157"/>
      <c r="M199" s="157"/>
      <c r="N199" s="157"/>
    </row>
    <row r="200" spans="1:14" s="158" customFormat="1" x14ac:dyDescent="0.2">
      <c r="A200" s="157"/>
      <c r="B200" s="163"/>
      <c r="C200" s="173"/>
      <c r="D200" s="157"/>
      <c r="E200" s="160"/>
      <c r="F200" s="159"/>
      <c r="H200" s="164"/>
      <c r="L200" s="157"/>
      <c r="M200" s="157"/>
      <c r="N200" s="157"/>
    </row>
    <row r="201" spans="1:14" s="158" customFormat="1" x14ac:dyDescent="0.2">
      <c r="A201" s="157"/>
      <c r="B201" s="163"/>
      <c r="C201" s="173"/>
      <c r="D201" s="157"/>
      <c r="E201" s="160"/>
      <c r="F201" s="159"/>
      <c r="H201" s="164"/>
      <c r="L201" s="157"/>
      <c r="M201" s="157"/>
      <c r="N201" s="157"/>
    </row>
    <row r="202" spans="1:14" s="158" customFormat="1" x14ac:dyDescent="0.2">
      <c r="A202" s="157"/>
      <c r="B202" s="163"/>
      <c r="C202" s="173"/>
      <c r="D202" s="157"/>
      <c r="E202" s="160"/>
      <c r="F202" s="159"/>
      <c r="H202" s="164"/>
      <c r="L202" s="157"/>
      <c r="M202" s="157"/>
      <c r="N202" s="157"/>
    </row>
    <row r="203" spans="1:14" s="158" customFormat="1" x14ac:dyDescent="0.2">
      <c r="A203" s="157"/>
      <c r="B203" s="163"/>
      <c r="C203" s="173"/>
      <c r="D203" s="157"/>
      <c r="E203" s="160"/>
      <c r="F203" s="159"/>
      <c r="H203" s="164"/>
      <c r="L203" s="157"/>
      <c r="M203" s="157"/>
      <c r="N203" s="157"/>
    </row>
    <row r="204" spans="1:14" s="158" customFormat="1" x14ac:dyDescent="0.2">
      <c r="A204" s="157"/>
      <c r="B204" s="163"/>
      <c r="C204" s="173"/>
      <c r="D204" s="157"/>
      <c r="E204" s="160"/>
      <c r="F204" s="159"/>
      <c r="H204" s="164"/>
      <c r="L204" s="157"/>
      <c r="M204" s="157"/>
      <c r="N204" s="157"/>
    </row>
    <row r="205" spans="1:14" s="158" customFormat="1" x14ac:dyDescent="0.2">
      <c r="A205" s="157"/>
      <c r="B205" s="163"/>
      <c r="C205" s="173"/>
      <c r="D205" s="157"/>
      <c r="E205" s="160"/>
      <c r="F205" s="159"/>
      <c r="H205" s="164"/>
      <c r="L205" s="157"/>
      <c r="M205" s="157"/>
      <c r="N205" s="157"/>
    </row>
    <row r="206" spans="1:14" s="158" customFormat="1" x14ac:dyDescent="0.2">
      <c r="A206" s="157"/>
      <c r="B206" s="163"/>
      <c r="C206" s="173"/>
      <c r="D206" s="157"/>
      <c r="E206" s="160"/>
      <c r="F206" s="159"/>
      <c r="H206" s="164"/>
      <c r="L206" s="157"/>
      <c r="M206" s="157"/>
      <c r="N206" s="157"/>
    </row>
    <row r="207" spans="1:14" s="158" customFormat="1" x14ac:dyDescent="0.2">
      <c r="A207" s="157"/>
      <c r="B207" s="163"/>
      <c r="C207" s="173"/>
      <c r="D207" s="157"/>
      <c r="E207" s="160"/>
      <c r="F207" s="159"/>
      <c r="H207" s="164"/>
      <c r="L207" s="157"/>
      <c r="M207" s="157"/>
      <c r="N207" s="157"/>
    </row>
    <row r="208" spans="1:14" s="158" customFormat="1" x14ac:dyDescent="0.2">
      <c r="A208" s="157"/>
      <c r="B208" s="163"/>
      <c r="C208" s="173"/>
      <c r="D208" s="157"/>
      <c r="E208" s="160"/>
      <c r="F208" s="159"/>
      <c r="H208" s="164"/>
      <c r="L208" s="157"/>
      <c r="M208" s="157"/>
      <c r="N208" s="157"/>
    </row>
    <row r="209" spans="1:14" s="158" customFormat="1" x14ac:dyDescent="0.2">
      <c r="A209" s="157"/>
      <c r="B209" s="163"/>
      <c r="C209" s="173"/>
      <c r="D209" s="157"/>
      <c r="E209" s="160"/>
      <c r="F209" s="159"/>
      <c r="H209" s="164"/>
      <c r="L209" s="157"/>
      <c r="M209" s="157"/>
      <c r="N209" s="157"/>
    </row>
    <row r="210" spans="1:14" s="158" customFormat="1" x14ac:dyDescent="0.2">
      <c r="A210" s="157"/>
      <c r="B210" s="163"/>
      <c r="C210" s="173"/>
      <c r="D210" s="157"/>
      <c r="E210" s="160"/>
      <c r="F210" s="159"/>
      <c r="H210" s="164"/>
      <c r="L210" s="157"/>
      <c r="M210" s="157"/>
      <c r="N210" s="157"/>
    </row>
    <row r="211" spans="1:14" s="158" customFormat="1" x14ac:dyDescent="0.2">
      <c r="A211" s="157"/>
      <c r="B211" s="163"/>
      <c r="C211" s="173"/>
      <c r="D211" s="157"/>
      <c r="E211" s="160"/>
      <c r="F211" s="159"/>
      <c r="H211" s="164"/>
      <c r="L211" s="157"/>
      <c r="M211" s="157"/>
      <c r="N211" s="157"/>
    </row>
    <row r="212" spans="1:14" s="158" customFormat="1" x14ac:dyDescent="0.2">
      <c r="A212" s="157"/>
      <c r="B212" s="163"/>
      <c r="C212" s="173"/>
      <c r="D212" s="157"/>
      <c r="E212" s="160"/>
      <c r="F212" s="159"/>
      <c r="H212" s="164"/>
      <c r="L212" s="157"/>
      <c r="M212" s="157"/>
      <c r="N212" s="157"/>
    </row>
    <row r="213" spans="1:14" s="158" customFormat="1" x14ac:dyDescent="0.2">
      <c r="A213" s="157"/>
      <c r="B213" s="163"/>
      <c r="C213" s="173"/>
      <c r="D213" s="157"/>
      <c r="E213" s="160"/>
      <c r="F213" s="159"/>
      <c r="H213" s="164"/>
      <c r="L213" s="157"/>
      <c r="M213" s="157"/>
      <c r="N213" s="157"/>
    </row>
    <row r="214" spans="1:14" s="158" customFormat="1" x14ac:dyDescent="0.2">
      <c r="A214" s="157"/>
      <c r="B214" s="163"/>
      <c r="C214" s="173"/>
      <c r="D214" s="157"/>
      <c r="E214" s="160"/>
      <c r="F214" s="159"/>
      <c r="H214" s="164"/>
      <c r="L214" s="157"/>
      <c r="M214" s="157"/>
      <c r="N214" s="157"/>
    </row>
    <row r="215" spans="1:14" s="158" customFormat="1" x14ac:dyDescent="0.2">
      <c r="A215" s="157"/>
      <c r="B215" s="163"/>
      <c r="C215" s="173"/>
      <c r="D215" s="157"/>
      <c r="E215" s="160"/>
      <c r="F215" s="159"/>
      <c r="H215" s="164"/>
      <c r="L215" s="157"/>
      <c r="M215" s="157"/>
      <c r="N215" s="157"/>
    </row>
    <row r="216" spans="1:14" s="158" customFormat="1" x14ac:dyDescent="0.2">
      <c r="A216" s="157"/>
      <c r="B216" s="163"/>
      <c r="C216" s="173"/>
      <c r="D216" s="157"/>
      <c r="E216" s="160"/>
      <c r="F216" s="159"/>
      <c r="H216" s="164"/>
      <c r="L216" s="157"/>
      <c r="M216" s="157"/>
      <c r="N216" s="157"/>
    </row>
    <row r="217" spans="1:14" s="158" customFormat="1" x14ac:dyDescent="0.2">
      <c r="A217" s="157"/>
      <c r="B217" s="163"/>
      <c r="C217" s="173"/>
      <c r="D217" s="157"/>
      <c r="E217" s="160"/>
      <c r="F217" s="159"/>
      <c r="H217" s="164"/>
      <c r="L217" s="157"/>
      <c r="M217" s="157"/>
      <c r="N217" s="157"/>
    </row>
    <row r="218" spans="1:14" s="158" customFormat="1" x14ac:dyDescent="0.2">
      <c r="A218" s="157"/>
      <c r="B218" s="163"/>
      <c r="C218" s="173"/>
      <c r="D218" s="157"/>
      <c r="E218" s="160"/>
      <c r="F218" s="159"/>
      <c r="H218" s="164"/>
      <c r="L218" s="157"/>
      <c r="M218" s="157"/>
      <c r="N218" s="157"/>
    </row>
    <row r="219" spans="1:14" s="158" customFormat="1" x14ac:dyDescent="0.2">
      <c r="A219" s="157"/>
      <c r="B219" s="163"/>
      <c r="C219" s="173"/>
      <c r="D219" s="157"/>
      <c r="E219" s="160"/>
      <c r="F219" s="159"/>
      <c r="H219" s="164"/>
      <c r="L219" s="157"/>
      <c r="M219" s="157"/>
      <c r="N219" s="157"/>
    </row>
    <row r="220" spans="1:14" s="158" customFormat="1" x14ac:dyDescent="0.2">
      <c r="A220" s="157"/>
      <c r="B220" s="163"/>
      <c r="C220" s="173"/>
      <c r="D220" s="157"/>
      <c r="E220" s="160"/>
      <c r="F220" s="159"/>
      <c r="H220" s="164"/>
      <c r="L220" s="157"/>
      <c r="M220" s="157"/>
      <c r="N220" s="157"/>
    </row>
    <row r="221" spans="1:14" s="158" customFormat="1" x14ac:dyDescent="0.2">
      <c r="A221" s="157"/>
      <c r="B221" s="163"/>
      <c r="C221" s="173"/>
      <c r="D221" s="157"/>
      <c r="E221" s="160"/>
      <c r="F221" s="159"/>
      <c r="H221" s="164"/>
      <c r="L221" s="157"/>
      <c r="M221" s="157"/>
      <c r="N221" s="157"/>
    </row>
    <row r="222" spans="1:14" s="158" customFormat="1" x14ac:dyDescent="0.2">
      <c r="A222" s="157"/>
      <c r="B222" s="163"/>
      <c r="C222" s="173"/>
      <c r="D222" s="157"/>
      <c r="E222" s="160"/>
      <c r="F222" s="159"/>
      <c r="H222" s="164"/>
      <c r="L222" s="157"/>
      <c r="M222" s="157"/>
      <c r="N222" s="157"/>
    </row>
    <row r="223" spans="1:14" s="158" customFormat="1" x14ac:dyDescent="0.2">
      <c r="A223" s="157"/>
      <c r="B223" s="163"/>
      <c r="C223" s="173"/>
      <c r="D223" s="157"/>
      <c r="E223" s="160"/>
      <c r="F223" s="159"/>
      <c r="H223" s="164"/>
      <c r="L223" s="157"/>
      <c r="M223" s="157"/>
      <c r="N223" s="157"/>
    </row>
    <row r="224" spans="1:14" s="158" customFormat="1" x14ac:dyDescent="0.2">
      <c r="A224" s="157"/>
      <c r="B224" s="163"/>
      <c r="C224" s="173"/>
      <c r="D224" s="157"/>
      <c r="E224" s="160"/>
      <c r="F224" s="159"/>
      <c r="H224" s="164"/>
      <c r="L224" s="157"/>
      <c r="M224" s="157"/>
      <c r="N224" s="157"/>
    </row>
    <row r="225" spans="1:14" s="158" customFormat="1" x14ac:dyDescent="0.2">
      <c r="A225" s="157"/>
      <c r="B225" s="163"/>
      <c r="C225" s="173"/>
      <c r="D225" s="157"/>
      <c r="E225" s="160"/>
      <c r="F225" s="159"/>
      <c r="H225" s="164"/>
      <c r="L225" s="157"/>
      <c r="M225" s="157"/>
      <c r="N225" s="157"/>
    </row>
    <row r="226" spans="1:14" s="158" customFormat="1" x14ac:dyDescent="0.2">
      <c r="A226" s="157"/>
      <c r="B226" s="163"/>
      <c r="C226" s="173"/>
      <c r="D226" s="157"/>
      <c r="E226" s="160"/>
      <c r="F226" s="159"/>
      <c r="H226" s="164"/>
      <c r="L226" s="157"/>
      <c r="M226" s="157"/>
      <c r="N226" s="157"/>
    </row>
    <row r="227" spans="1:14" s="158" customFormat="1" x14ac:dyDescent="0.2">
      <c r="A227" s="157"/>
      <c r="B227" s="163"/>
      <c r="C227" s="173"/>
      <c r="D227" s="157"/>
      <c r="E227" s="160"/>
      <c r="F227" s="159"/>
      <c r="H227" s="164"/>
      <c r="L227" s="157"/>
      <c r="M227" s="157"/>
      <c r="N227" s="157"/>
    </row>
    <row r="228" spans="1:14" s="158" customFormat="1" x14ac:dyDescent="0.2">
      <c r="A228" s="157"/>
      <c r="B228" s="163"/>
      <c r="C228" s="173"/>
      <c r="D228" s="157"/>
      <c r="E228" s="160"/>
      <c r="F228" s="159"/>
      <c r="H228" s="164"/>
      <c r="L228" s="157"/>
      <c r="M228" s="157"/>
      <c r="N228" s="157"/>
    </row>
    <row r="229" spans="1:14" s="158" customFormat="1" x14ac:dyDescent="0.2">
      <c r="A229" s="157"/>
      <c r="B229" s="163"/>
      <c r="C229" s="173"/>
      <c r="D229" s="157"/>
      <c r="E229" s="160"/>
      <c r="F229" s="159"/>
      <c r="H229" s="164"/>
      <c r="L229" s="157"/>
      <c r="M229" s="157"/>
      <c r="N229" s="157"/>
    </row>
    <row r="230" spans="1:14" s="158" customFormat="1" x14ac:dyDescent="0.2">
      <c r="A230" s="157"/>
      <c r="B230" s="163"/>
      <c r="C230" s="173"/>
      <c r="D230" s="157"/>
      <c r="E230" s="160"/>
      <c r="F230" s="159"/>
      <c r="H230" s="164"/>
      <c r="L230" s="157"/>
      <c r="M230" s="157"/>
      <c r="N230" s="157"/>
    </row>
    <row r="231" spans="1:14" s="158" customFormat="1" x14ac:dyDescent="0.2">
      <c r="A231" s="157"/>
      <c r="B231" s="163"/>
      <c r="C231" s="173"/>
      <c r="D231" s="157"/>
      <c r="E231" s="160"/>
      <c r="F231" s="159"/>
      <c r="H231" s="164"/>
      <c r="L231" s="157"/>
      <c r="M231" s="157"/>
      <c r="N231" s="157"/>
    </row>
    <row r="232" spans="1:14" s="158" customFormat="1" x14ac:dyDescent="0.2">
      <c r="A232" s="157"/>
      <c r="B232" s="163"/>
      <c r="C232" s="173"/>
      <c r="D232" s="157"/>
      <c r="E232" s="160"/>
      <c r="F232" s="159"/>
      <c r="H232" s="164"/>
      <c r="L232" s="157"/>
      <c r="M232" s="157"/>
      <c r="N232" s="157"/>
    </row>
    <row r="233" spans="1:14" s="158" customFormat="1" x14ac:dyDescent="0.2">
      <c r="A233" s="157"/>
      <c r="B233" s="163"/>
      <c r="C233" s="173"/>
      <c r="D233" s="157"/>
      <c r="E233" s="160"/>
      <c r="F233" s="159"/>
      <c r="H233" s="164"/>
      <c r="L233" s="157"/>
      <c r="M233" s="157"/>
      <c r="N233" s="157"/>
    </row>
    <row r="234" spans="1:14" s="158" customFormat="1" x14ac:dyDescent="0.2">
      <c r="A234" s="157"/>
      <c r="B234" s="163"/>
      <c r="C234" s="173"/>
      <c r="D234" s="157"/>
      <c r="E234" s="160"/>
      <c r="F234" s="159"/>
      <c r="H234" s="164"/>
      <c r="L234" s="157"/>
      <c r="M234" s="157"/>
      <c r="N234" s="157"/>
    </row>
    <row r="235" spans="1:14" s="158" customFormat="1" x14ac:dyDescent="0.2">
      <c r="A235" s="157"/>
      <c r="B235" s="163"/>
      <c r="C235" s="173"/>
      <c r="D235" s="157"/>
      <c r="E235" s="160"/>
      <c r="F235" s="159"/>
      <c r="H235" s="164"/>
      <c r="L235" s="157"/>
      <c r="M235" s="157"/>
      <c r="N235" s="157"/>
    </row>
    <row r="236" spans="1:14" s="158" customFormat="1" x14ac:dyDescent="0.2">
      <c r="A236" s="157"/>
      <c r="B236" s="163"/>
      <c r="C236" s="173"/>
      <c r="D236" s="157"/>
      <c r="E236" s="160"/>
      <c r="F236" s="159"/>
      <c r="H236" s="164"/>
      <c r="L236" s="157"/>
      <c r="M236" s="157"/>
      <c r="N236" s="157"/>
    </row>
    <row r="237" spans="1:14" s="158" customFormat="1" x14ac:dyDescent="0.2">
      <c r="A237" s="157"/>
      <c r="B237" s="163"/>
      <c r="C237" s="173"/>
      <c r="D237" s="157"/>
      <c r="E237" s="160"/>
      <c r="F237" s="159"/>
      <c r="H237" s="164"/>
      <c r="L237" s="157"/>
      <c r="M237" s="157"/>
      <c r="N237" s="157"/>
    </row>
    <row r="238" spans="1:14" s="158" customFormat="1" x14ac:dyDescent="0.2">
      <c r="A238" s="157"/>
      <c r="B238" s="163"/>
      <c r="C238" s="173"/>
      <c r="D238" s="157"/>
      <c r="E238" s="160"/>
      <c r="F238" s="159"/>
      <c r="H238" s="164"/>
      <c r="L238" s="157"/>
      <c r="M238" s="157"/>
      <c r="N238" s="157"/>
    </row>
    <row r="239" spans="1:14" s="158" customFormat="1" x14ac:dyDescent="0.2">
      <c r="A239" s="157"/>
      <c r="B239" s="163"/>
      <c r="C239" s="173"/>
      <c r="D239" s="157"/>
      <c r="E239" s="160"/>
      <c r="F239" s="159"/>
      <c r="H239" s="164"/>
      <c r="L239" s="157"/>
      <c r="M239" s="157"/>
      <c r="N239" s="157"/>
    </row>
    <row r="240" spans="1:14" s="158" customFormat="1" x14ac:dyDescent="0.2">
      <c r="A240" s="157"/>
      <c r="B240" s="163"/>
      <c r="C240" s="173"/>
      <c r="D240" s="157"/>
      <c r="E240" s="160"/>
      <c r="F240" s="159"/>
      <c r="H240" s="164"/>
      <c r="L240" s="157"/>
      <c r="M240" s="157"/>
      <c r="N240" s="157"/>
    </row>
    <row r="241" spans="1:14" s="158" customFormat="1" x14ac:dyDescent="0.2">
      <c r="A241" s="157"/>
      <c r="B241" s="163"/>
      <c r="C241" s="173"/>
      <c r="D241" s="157"/>
      <c r="E241" s="160"/>
      <c r="F241" s="159"/>
      <c r="H241" s="164"/>
      <c r="L241" s="157"/>
      <c r="M241" s="157"/>
      <c r="N241" s="157"/>
    </row>
    <row r="242" spans="1:14" s="158" customFormat="1" x14ac:dyDescent="0.2">
      <c r="A242" s="157"/>
      <c r="B242" s="163"/>
      <c r="C242" s="173"/>
      <c r="D242" s="157"/>
      <c r="E242" s="160"/>
      <c r="F242" s="159"/>
      <c r="H242" s="164"/>
      <c r="L242" s="157"/>
      <c r="M242" s="157"/>
      <c r="N242" s="157"/>
    </row>
    <row r="243" spans="1:14" s="158" customFormat="1" x14ac:dyDescent="0.2">
      <c r="A243" s="157"/>
      <c r="B243" s="163"/>
      <c r="C243" s="173"/>
      <c r="D243" s="157"/>
      <c r="E243" s="160"/>
      <c r="F243" s="159"/>
      <c r="H243" s="164"/>
      <c r="L243" s="157"/>
      <c r="M243" s="157"/>
      <c r="N243" s="157"/>
    </row>
    <row r="244" spans="1:14" s="158" customFormat="1" x14ac:dyDescent="0.2">
      <c r="A244" s="157"/>
      <c r="B244" s="163"/>
      <c r="C244" s="173"/>
      <c r="D244" s="157"/>
      <c r="E244" s="160"/>
      <c r="F244" s="159"/>
      <c r="H244" s="164"/>
      <c r="L244" s="157"/>
      <c r="M244" s="157"/>
      <c r="N244" s="157"/>
    </row>
    <row r="245" spans="1:14" s="158" customFormat="1" x14ac:dyDescent="0.2">
      <c r="A245" s="157"/>
      <c r="B245" s="163"/>
      <c r="C245" s="173"/>
      <c r="D245" s="157"/>
      <c r="E245" s="160"/>
      <c r="F245" s="159"/>
      <c r="H245" s="164"/>
      <c r="L245" s="157"/>
      <c r="M245" s="157"/>
      <c r="N245" s="157"/>
    </row>
    <row r="246" spans="1:14" s="158" customFormat="1" x14ac:dyDescent="0.2">
      <c r="A246" s="157"/>
      <c r="B246" s="163"/>
      <c r="C246" s="173"/>
      <c r="D246" s="157"/>
      <c r="E246" s="160"/>
      <c r="F246" s="159"/>
      <c r="H246" s="164"/>
      <c r="L246" s="157"/>
      <c r="M246" s="157"/>
      <c r="N246" s="157"/>
    </row>
    <row r="247" spans="1:14" s="158" customFormat="1" x14ac:dyDescent="0.2">
      <c r="A247" s="157"/>
      <c r="B247" s="163"/>
      <c r="C247" s="173"/>
      <c r="D247" s="157"/>
      <c r="E247" s="160"/>
      <c r="F247" s="159"/>
      <c r="H247" s="164"/>
      <c r="L247" s="157"/>
      <c r="M247" s="157"/>
      <c r="N247" s="157"/>
    </row>
    <row r="248" spans="1:14" s="158" customFormat="1" x14ac:dyDescent="0.2">
      <c r="A248" s="157"/>
      <c r="B248" s="163"/>
      <c r="C248" s="173"/>
      <c r="D248" s="157"/>
      <c r="E248" s="160"/>
      <c r="F248" s="159"/>
      <c r="H248" s="164"/>
      <c r="L248" s="157"/>
      <c r="M248" s="157"/>
      <c r="N248" s="157"/>
    </row>
    <row r="249" spans="1:14" s="158" customFormat="1" x14ac:dyDescent="0.2">
      <c r="A249" s="157"/>
      <c r="B249" s="163"/>
      <c r="C249" s="173"/>
      <c r="D249" s="157"/>
      <c r="E249" s="160"/>
      <c r="F249" s="159"/>
      <c r="H249" s="164"/>
      <c r="L249" s="157"/>
      <c r="M249" s="157"/>
      <c r="N249" s="157"/>
    </row>
    <row r="250" spans="1:14" s="158" customFormat="1" x14ac:dyDescent="0.2">
      <c r="A250" s="157"/>
      <c r="B250" s="163"/>
      <c r="C250" s="173"/>
      <c r="D250" s="157"/>
      <c r="E250" s="160"/>
      <c r="F250" s="159"/>
      <c r="H250" s="164"/>
      <c r="L250" s="157"/>
      <c r="M250" s="157"/>
      <c r="N250" s="157"/>
    </row>
    <row r="251" spans="1:14" s="158" customFormat="1" x14ac:dyDescent="0.2">
      <c r="A251" s="157"/>
      <c r="B251" s="163"/>
      <c r="C251" s="173"/>
      <c r="D251" s="157"/>
      <c r="E251" s="160"/>
      <c r="F251" s="159"/>
      <c r="H251" s="164"/>
      <c r="L251" s="157"/>
      <c r="M251" s="157"/>
      <c r="N251" s="157"/>
    </row>
    <row r="252" spans="1:14" s="158" customFormat="1" x14ac:dyDescent="0.2">
      <c r="A252" s="157"/>
      <c r="B252" s="163"/>
      <c r="C252" s="173"/>
      <c r="D252" s="157"/>
      <c r="E252" s="160"/>
      <c r="F252" s="159"/>
      <c r="H252" s="164"/>
      <c r="L252" s="157"/>
      <c r="M252" s="157"/>
      <c r="N252" s="157"/>
    </row>
    <row r="253" spans="1:14" s="158" customFormat="1" x14ac:dyDescent="0.2">
      <c r="A253" s="157"/>
      <c r="B253" s="163"/>
      <c r="C253" s="173"/>
      <c r="D253" s="157"/>
      <c r="E253" s="160"/>
      <c r="F253" s="159"/>
      <c r="H253" s="164"/>
      <c r="L253" s="157"/>
      <c r="M253" s="157"/>
      <c r="N253" s="157"/>
    </row>
    <row r="254" spans="1:14" s="158" customFormat="1" x14ac:dyDescent="0.2">
      <c r="A254" s="157"/>
      <c r="B254" s="163"/>
      <c r="C254" s="173"/>
      <c r="D254" s="157"/>
      <c r="E254" s="160"/>
      <c r="F254" s="159"/>
      <c r="H254" s="164"/>
      <c r="L254" s="157"/>
      <c r="M254" s="157"/>
      <c r="N254" s="157"/>
    </row>
    <row r="255" spans="1:14" s="158" customFormat="1" x14ac:dyDescent="0.2">
      <c r="A255" s="157"/>
      <c r="B255" s="163"/>
      <c r="C255" s="173"/>
      <c r="D255" s="157"/>
      <c r="E255" s="160"/>
      <c r="F255" s="159"/>
      <c r="H255" s="164"/>
      <c r="L255" s="157"/>
      <c r="M255" s="157"/>
      <c r="N255" s="157"/>
    </row>
    <row r="256" spans="1:14" s="158" customFormat="1" x14ac:dyDescent="0.2">
      <c r="A256" s="157"/>
      <c r="B256" s="163"/>
      <c r="C256" s="173"/>
      <c r="D256" s="157"/>
      <c r="E256" s="160"/>
      <c r="F256" s="159"/>
      <c r="H256" s="164"/>
      <c r="L256" s="157"/>
      <c r="M256" s="157"/>
      <c r="N256" s="157"/>
    </row>
    <row r="257" spans="1:14" s="158" customFormat="1" x14ac:dyDescent="0.2">
      <c r="A257" s="157"/>
      <c r="B257" s="163"/>
      <c r="C257" s="173"/>
      <c r="D257" s="157"/>
      <c r="E257" s="160"/>
      <c r="F257" s="159"/>
      <c r="H257" s="164"/>
      <c r="L257" s="157"/>
      <c r="M257" s="157"/>
      <c r="N257" s="157"/>
    </row>
    <row r="258" spans="1:14" s="158" customFormat="1" x14ac:dyDescent="0.2">
      <c r="A258" s="157"/>
      <c r="B258" s="163"/>
      <c r="C258" s="173"/>
      <c r="D258" s="157"/>
      <c r="E258" s="160"/>
      <c r="F258" s="159"/>
      <c r="H258" s="164"/>
      <c r="L258" s="157"/>
      <c r="M258" s="157"/>
      <c r="N258" s="157"/>
    </row>
    <row r="259" spans="1:14" s="158" customFormat="1" x14ac:dyDescent="0.2">
      <c r="A259" s="157"/>
      <c r="B259" s="163"/>
      <c r="C259" s="173"/>
      <c r="D259" s="157"/>
      <c r="E259" s="160"/>
      <c r="F259" s="159"/>
      <c r="H259" s="164"/>
      <c r="L259" s="157"/>
      <c r="M259" s="157"/>
      <c r="N259" s="157"/>
    </row>
    <row r="260" spans="1:14" s="158" customFormat="1" x14ac:dyDescent="0.2">
      <c r="A260" s="157"/>
      <c r="B260" s="163"/>
      <c r="C260" s="173"/>
      <c r="D260" s="157"/>
      <c r="E260" s="160"/>
      <c r="F260" s="159"/>
      <c r="H260" s="164"/>
      <c r="L260" s="157"/>
      <c r="M260" s="157"/>
      <c r="N260" s="157"/>
    </row>
    <row r="261" spans="1:14" s="158" customFormat="1" x14ac:dyDescent="0.2">
      <c r="A261" s="157"/>
      <c r="B261" s="163"/>
      <c r="C261" s="173"/>
      <c r="D261" s="157"/>
      <c r="E261" s="160"/>
      <c r="F261" s="159"/>
      <c r="H261" s="164"/>
      <c r="L261" s="157"/>
      <c r="M261" s="157"/>
      <c r="N261" s="157"/>
    </row>
    <row r="262" spans="1:14" s="158" customFormat="1" x14ac:dyDescent="0.2">
      <c r="A262" s="157"/>
      <c r="B262" s="163"/>
      <c r="C262" s="173"/>
      <c r="D262" s="157"/>
      <c r="E262" s="160"/>
      <c r="F262" s="159"/>
      <c r="H262" s="164"/>
      <c r="L262" s="157"/>
      <c r="M262" s="157"/>
      <c r="N262" s="157"/>
    </row>
    <row r="263" spans="1:14" s="158" customFormat="1" x14ac:dyDescent="0.2">
      <c r="A263" s="157"/>
      <c r="B263" s="163"/>
      <c r="C263" s="173"/>
      <c r="D263" s="157"/>
      <c r="E263" s="160"/>
      <c r="F263" s="159"/>
      <c r="H263" s="164"/>
      <c r="L263" s="157"/>
      <c r="M263" s="157"/>
      <c r="N263" s="157"/>
    </row>
    <row r="264" spans="1:14" s="158" customFormat="1" x14ac:dyDescent="0.2">
      <c r="A264" s="157"/>
      <c r="B264" s="163"/>
      <c r="C264" s="173"/>
      <c r="D264" s="157"/>
      <c r="E264" s="160"/>
      <c r="F264" s="159"/>
      <c r="H264" s="164"/>
      <c r="L264" s="157"/>
      <c r="M264" s="157"/>
      <c r="N264" s="157"/>
    </row>
    <row r="265" spans="1:14" s="158" customFormat="1" x14ac:dyDescent="0.2">
      <c r="A265" s="157"/>
      <c r="B265" s="163"/>
      <c r="C265" s="173"/>
      <c r="D265" s="157"/>
      <c r="E265" s="160"/>
      <c r="F265" s="159"/>
      <c r="H265" s="164"/>
      <c r="L265" s="157"/>
      <c r="M265" s="157"/>
      <c r="N265" s="157"/>
    </row>
    <row r="266" spans="1:14" s="158" customFormat="1" x14ac:dyDescent="0.2">
      <c r="A266" s="157"/>
      <c r="B266" s="163"/>
      <c r="C266" s="173"/>
      <c r="D266" s="157"/>
      <c r="E266" s="160"/>
      <c r="F266" s="159"/>
      <c r="H266" s="164"/>
      <c r="L266" s="157"/>
      <c r="M266" s="157"/>
      <c r="N266" s="157"/>
    </row>
    <row r="267" spans="1:14" s="158" customFormat="1" x14ac:dyDescent="0.2">
      <c r="A267" s="157"/>
      <c r="B267" s="163"/>
      <c r="C267" s="173"/>
      <c r="D267" s="157"/>
      <c r="E267" s="160"/>
      <c r="F267" s="159"/>
      <c r="H267" s="164"/>
      <c r="L267" s="157"/>
      <c r="M267" s="157"/>
      <c r="N267" s="157"/>
    </row>
    <row r="268" spans="1:14" s="158" customFormat="1" x14ac:dyDescent="0.2">
      <c r="A268" s="157"/>
      <c r="B268" s="163"/>
      <c r="C268" s="173"/>
      <c r="D268" s="157"/>
      <c r="E268" s="160"/>
      <c r="F268" s="159"/>
      <c r="H268" s="164"/>
      <c r="L268" s="157"/>
      <c r="M268" s="157"/>
      <c r="N268" s="157"/>
    </row>
    <row r="269" spans="1:14" s="158" customFormat="1" x14ac:dyDescent="0.2">
      <c r="A269" s="157"/>
      <c r="B269" s="163"/>
      <c r="C269" s="173"/>
      <c r="D269" s="157"/>
      <c r="E269" s="160"/>
      <c r="F269" s="159"/>
      <c r="H269" s="164"/>
      <c r="L269" s="157"/>
      <c r="M269" s="157"/>
      <c r="N269" s="157"/>
    </row>
    <row r="270" spans="1:14" s="158" customFormat="1" x14ac:dyDescent="0.2">
      <c r="A270" s="157"/>
      <c r="B270" s="163"/>
      <c r="C270" s="173"/>
      <c r="D270" s="157"/>
      <c r="E270" s="160"/>
      <c r="F270" s="159"/>
      <c r="H270" s="164"/>
      <c r="L270" s="157"/>
      <c r="M270" s="157"/>
      <c r="N270" s="157"/>
    </row>
    <row r="271" spans="1:14" s="158" customFormat="1" x14ac:dyDescent="0.2">
      <c r="A271" s="157"/>
      <c r="B271" s="163"/>
      <c r="C271" s="173"/>
      <c r="D271" s="157"/>
      <c r="E271" s="160"/>
      <c r="F271" s="159"/>
      <c r="H271" s="164"/>
      <c r="L271" s="157"/>
      <c r="M271" s="157"/>
      <c r="N271" s="157"/>
    </row>
    <row r="272" spans="1:14" s="158" customFormat="1" x14ac:dyDescent="0.2">
      <c r="A272" s="157"/>
      <c r="B272" s="163"/>
      <c r="C272" s="173"/>
      <c r="D272" s="157"/>
      <c r="E272" s="160"/>
      <c r="F272" s="159"/>
      <c r="H272" s="164"/>
      <c r="L272" s="157"/>
      <c r="M272" s="157"/>
      <c r="N272" s="157"/>
    </row>
    <row r="273" spans="1:14" s="158" customFormat="1" x14ac:dyDescent="0.2">
      <c r="A273" s="157"/>
      <c r="B273" s="163"/>
      <c r="C273" s="173"/>
      <c r="D273" s="157"/>
      <c r="E273" s="160"/>
      <c r="F273" s="159"/>
      <c r="H273" s="164"/>
      <c r="L273" s="157"/>
      <c r="M273" s="157"/>
      <c r="N273" s="157"/>
    </row>
    <row r="274" spans="1:14" s="158" customFormat="1" x14ac:dyDescent="0.2">
      <c r="A274" s="157"/>
      <c r="B274" s="163"/>
      <c r="C274" s="173"/>
      <c r="D274" s="157"/>
      <c r="E274" s="160"/>
      <c r="F274" s="159"/>
      <c r="H274" s="164"/>
      <c r="L274" s="157"/>
      <c r="M274" s="157"/>
      <c r="N274" s="157"/>
    </row>
    <row r="275" spans="1:14" s="158" customFormat="1" x14ac:dyDescent="0.2">
      <c r="A275" s="157"/>
      <c r="B275" s="163"/>
      <c r="C275" s="173"/>
      <c r="D275" s="157"/>
      <c r="E275" s="160"/>
      <c r="F275" s="159"/>
      <c r="H275" s="164"/>
      <c r="L275" s="157"/>
      <c r="M275" s="157"/>
      <c r="N275" s="157"/>
    </row>
    <row r="276" spans="1:14" s="158" customFormat="1" x14ac:dyDescent="0.2">
      <c r="A276" s="157"/>
      <c r="B276" s="163"/>
      <c r="C276" s="173"/>
      <c r="D276" s="157"/>
      <c r="E276" s="160"/>
      <c r="F276" s="159"/>
      <c r="H276" s="164"/>
      <c r="L276" s="157"/>
      <c r="M276" s="157"/>
      <c r="N276" s="157"/>
    </row>
    <row r="277" spans="1:14" s="158" customFormat="1" x14ac:dyDescent="0.2">
      <c r="A277" s="157"/>
      <c r="B277" s="163"/>
      <c r="C277" s="173"/>
      <c r="D277" s="157"/>
      <c r="E277" s="160"/>
      <c r="F277" s="159"/>
      <c r="H277" s="164"/>
      <c r="L277" s="157"/>
      <c r="M277" s="157"/>
      <c r="N277" s="157"/>
    </row>
    <row r="278" spans="1:14" s="158" customFormat="1" x14ac:dyDescent="0.2">
      <c r="A278" s="157"/>
      <c r="B278" s="163"/>
      <c r="C278" s="173"/>
      <c r="D278" s="157"/>
      <c r="E278" s="160"/>
      <c r="F278" s="159"/>
      <c r="H278" s="164"/>
      <c r="L278" s="157"/>
      <c r="M278" s="157"/>
      <c r="N278" s="157"/>
    </row>
    <row r="279" spans="1:14" s="158" customFormat="1" x14ac:dyDescent="0.2">
      <c r="A279" s="157"/>
      <c r="B279" s="163"/>
      <c r="C279" s="173"/>
      <c r="D279" s="157"/>
      <c r="E279" s="160"/>
      <c r="F279" s="159"/>
      <c r="H279" s="164"/>
      <c r="L279" s="157"/>
      <c r="M279" s="157"/>
      <c r="N279" s="157"/>
    </row>
    <row r="280" spans="1:14" s="158" customFormat="1" x14ac:dyDescent="0.2">
      <c r="A280" s="157"/>
      <c r="B280" s="163"/>
      <c r="C280" s="173"/>
      <c r="D280" s="157"/>
      <c r="E280" s="160"/>
      <c r="F280" s="159"/>
      <c r="H280" s="164"/>
      <c r="L280" s="157"/>
      <c r="M280" s="157"/>
      <c r="N280" s="157"/>
    </row>
    <row r="281" spans="1:14" s="158" customFormat="1" x14ac:dyDescent="0.2">
      <c r="A281" s="157"/>
      <c r="B281" s="163"/>
      <c r="C281" s="173"/>
      <c r="D281" s="157"/>
      <c r="E281" s="160"/>
      <c r="F281" s="159"/>
      <c r="H281" s="164"/>
      <c r="L281" s="157"/>
      <c r="M281" s="157"/>
      <c r="N281" s="157"/>
    </row>
    <row r="282" spans="1:14" s="158" customFormat="1" x14ac:dyDescent="0.2">
      <c r="A282" s="157"/>
      <c r="B282" s="163"/>
      <c r="C282" s="173"/>
      <c r="D282" s="157"/>
      <c r="E282" s="160"/>
      <c r="F282" s="159"/>
      <c r="H282" s="164"/>
      <c r="L282" s="157"/>
      <c r="M282" s="157"/>
      <c r="N282" s="157"/>
    </row>
    <row r="283" spans="1:14" s="158" customFormat="1" x14ac:dyDescent="0.2">
      <c r="A283" s="157"/>
      <c r="B283" s="163"/>
      <c r="C283" s="173"/>
      <c r="D283" s="157"/>
      <c r="E283" s="160"/>
      <c r="F283" s="159"/>
      <c r="H283" s="164"/>
      <c r="L283" s="157"/>
      <c r="M283" s="157"/>
      <c r="N283" s="157"/>
    </row>
    <row r="284" spans="1:14" s="158" customFormat="1" x14ac:dyDescent="0.2">
      <c r="A284" s="157"/>
      <c r="B284" s="163"/>
      <c r="C284" s="173"/>
      <c r="D284" s="157"/>
      <c r="E284" s="160"/>
      <c r="F284" s="159"/>
      <c r="H284" s="164"/>
      <c r="L284" s="157"/>
      <c r="M284" s="157"/>
      <c r="N284" s="157"/>
    </row>
    <row r="285" spans="1:14" s="158" customFormat="1" x14ac:dyDescent="0.2">
      <c r="A285" s="157"/>
      <c r="B285" s="163"/>
      <c r="C285" s="173"/>
      <c r="D285" s="157"/>
      <c r="E285" s="160"/>
      <c r="F285" s="159"/>
      <c r="H285" s="164"/>
      <c r="L285" s="157"/>
      <c r="M285" s="157"/>
      <c r="N285" s="157"/>
    </row>
    <row r="286" spans="1:14" s="158" customFormat="1" x14ac:dyDescent="0.2">
      <c r="A286" s="157"/>
      <c r="B286" s="163"/>
      <c r="C286" s="173"/>
      <c r="D286" s="157"/>
      <c r="E286" s="160"/>
      <c r="F286" s="159"/>
      <c r="H286" s="164"/>
      <c r="L286" s="157"/>
      <c r="M286" s="157"/>
      <c r="N286" s="157"/>
    </row>
    <row r="287" spans="1:14" s="158" customFormat="1" x14ac:dyDescent="0.2">
      <c r="A287" s="157"/>
      <c r="B287" s="163"/>
      <c r="C287" s="173"/>
      <c r="D287" s="157"/>
      <c r="E287" s="160"/>
      <c r="F287" s="159"/>
      <c r="H287" s="164"/>
      <c r="L287" s="157"/>
      <c r="M287" s="157"/>
      <c r="N287" s="157"/>
    </row>
    <row r="288" spans="1:14" s="158" customFormat="1" x14ac:dyDescent="0.2">
      <c r="A288" s="157"/>
      <c r="B288" s="163"/>
      <c r="C288" s="173"/>
      <c r="D288" s="157"/>
      <c r="E288" s="160"/>
      <c r="F288" s="159"/>
      <c r="H288" s="164"/>
      <c r="L288" s="157"/>
      <c r="M288" s="157"/>
      <c r="N288" s="157"/>
    </row>
    <row r="289" spans="1:14" s="158" customFormat="1" x14ac:dyDescent="0.2">
      <c r="A289" s="157"/>
      <c r="B289" s="163"/>
      <c r="C289" s="173"/>
      <c r="D289" s="157"/>
      <c r="E289" s="160"/>
      <c r="F289" s="159"/>
      <c r="H289" s="164"/>
      <c r="L289" s="157"/>
      <c r="M289" s="157"/>
      <c r="N289" s="157"/>
    </row>
    <row r="290" spans="1:14" s="158" customFormat="1" x14ac:dyDescent="0.2">
      <c r="A290" s="157"/>
      <c r="B290" s="163"/>
      <c r="C290" s="173"/>
      <c r="D290" s="157"/>
      <c r="E290" s="160"/>
      <c r="F290" s="159"/>
      <c r="H290" s="164"/>
      <c r="L290" s="157"/>
      <c r="M290" s="157"/>
      <c r="N290" s="157"/>
    </row>
    <row r="291" spans="1:14" s="158" customFormat="1" x14ac:dyDescent="0.2">
      <c r="A291" s="157"/>
      <c r="B291" s="163"/>
      <c r="C291" s="173"/>
      <c r="D291" s="157"/>
      <c r="E291" s="160"/>
      <c r="F291" s="159"/>
      <c r="H291" s="164"/>
      <c r="L291" s="157"/>
      <c r="M291" s="157"/>
      <c r="N291" s="157"/>
    </row>
    <row r="292" spans="1:14" s="158" customFormat="1" x14ac:dyDescent="0.2">
      <c r="A292" s="157"/>
      <c r="B292" s="163"/>
      <c r="C292" s="173"/>
      <c r="D292" s="157"/>
      <c r="E292" s="160"/>
      <c r="F292" s="159"/>
      <c r="H292" s="164"/>
      <c r="L292" s="157"/>
      <c r="M292" s="157"/>
      <c r="N292" s="157"/>
    </row>
    <row r="293" spans="1:14" s="158" customFormat="1" x14ac:dyDescent="0.2">
      <c r="A293" s="157"/>
      <c r="B293" s="163"/>
      <c r="C293" s="173"/>
      <c r="D293" s="157"/>
      <c r="E293" s="160"/>
      <c r="F293" s="159"/>
      <c r="H293" s="164"/>
      <c r="L293" s="157"/>
      <c r="M293" s="157"/>
      <c r="N293" s="157"/>
    </row>
    <row r="294" spans="1:14" s="158" customFormat="1" x14ac:dyDescent="0.2">
      <c r="A294" s="157"/>
      <c r="B294" s="163"/>
      <c r="C294" s="173"/>
      <c r="D294" s="157"/>
      <c r="E294" s="160"/>
      <c r="F294" s="159"/>
      <c r="H294" s="164"/>
      <c r="L294" s="157"/>
      <c r="M294" s="157"/>
      <c r="N294" s="157"/>
    </row>
    <row r="295" spans="1:14" s="158" customFormat="1" x14ac:dyDescent="0.2">
      <c r="A295" s="157"/>
      <c r="B295" s="163"/>
      <c r="C295" s="173"/>
      <c r="D295" s="157"/>
      <c r="E295" s="160"/>
      <c r="F295" s="159"/>
      <c r="H295" s="164"/>
      <c r="L295" s="157"/>
      <c r="M295" s="157"/>
      <c r="N295" s="157"/>
    </row>
    <row r="296" spans="1:14" s="158" customFormat="1" x14ac:dyDescent="0.2">
      <c r="A296" s="157"/>
      <c r="B296" s="163"/>
      <c r="C296" s="173"/>
      <c r="D296" s="157"/>
      <c r="E296" s="160"/>
      <c r="F296" s="159"/>
      <c r="H296" s="164"/>
      <c r="L296" s="157"/>
      <c r="M296" s="157"/>
      <c r="N296" s="157"/>
    </row>
    <row r="297" spans="1:14" s="158" customFormat="1" x14ac:dyDescent="0.2">
      <c r="A297" s="157"/>
      <c r="B297" s="163"/>
      <c r="C297" s="173"/>
      <c r="D297" s="157"/>
      <c r="E297" s="160"/>
      <c r="F297" s="159"/>
      <c r="H297" s="164"/>
      <c r="L297" s="157"/>
      <c r="M297" s="157"/>
      <c r="N297" s="157"/>
    </row>
    <row r="298" spans="1:14" s="158" customFormat="1" x14ac:dyDescent="0.2">
      <c r="A298" s="157"/>
      <c r="B298" s="163"/>
      <c r="C298" s="173"/>
      <c r="D298" s="157"/>
      <c r="E298" s="160"/>
      <c r="F298" s="159"/>
      <c r="H298" s="164"/>
      <c r="L298" s="157"/>
      <c r="M298" s="157"/>
      <c r="N298" s="157"/>
    </row>
    <row r="299" spans="1:14" s="158" customFormat="1" x14ac:dyDescent="0.2">
      <c r="A299" s="157"/>
      <c r="B299" s="163"/>
      <c r="C299" s="173"/>
      <c r="D299" s="157"/>
      <c r="E299" s="160"/>
      <c r="F299" s="159"/>
      <c r="H299" s="164"/>
      <c r="L299" s="157"/>
      <c r="M299" s="157"/>
      <c r="N299" s="157"/>
    </row>
    <row r="300" spans="1:14" s="158" customFormat="1" x14ac:dyDescent="0.2">
      <c r="A300" s="157"/>
      <c r="B300" s="163"/>
      <c r="C300" s="173"/>
      <c r="D300" s="157"/>
      <c r="E300" s="160"/>
      <c r="F300" s="159"/>
      <c r="H300" s="164"/>
      <c r="L300" s="157"/>
      <c r="M300" s="157"/>
      <c r="N300" s="157"/>
    </row>
    <row r="301" spans="1:14" s="158" customFormat="1" x14ac:dyDescent="0.2">
      <c r="A301" s="157"/>
      <c r="B301" s="163"/>
      <c r="C301" s="173"/>
      <c r="D301" s="157"/>
      <c r="E301" s="160"/>
      <c r="F301" s="159"/>
      <c r="H301" s="164"/>
      <c r="L301" s="157"/>
      <c r="M301" s="157"/>
      <c r="N301" s="157"/>
    </row>
    <row r="302" spans="1:14" s="158" customFormat="1" x14ac:dyDescent="0.2">
      <c r="A302" s="157"/>
      <c r="B302" s="163"/>
      <c r="C302" s="173"/>
      <c r="D302" s="157"/>
      <c r="E302" s="160"/>
      <c r="F302" s="159"/>
      <c r="H302" s="164"/>
      <c r="L302" s="157"/>
      <c r="M302" s="157"/>
      <c r="N302" s="157"/>
    </row>
    <row r="303" spans="1:14" s="158" customFormat="1" x14ac:dyDescent="0.2">
      <c r="A303" s="157"/>
      <c r="B303" s="163"/>
      <c r="C303" s="173"/>
      <c r="D303" s="157"/>
      <c r="E303" s="160"/>
      <c r="F303" s="159"/>
      <c r="H303" s="164"/>
      <c r="L303" s="157"/>
      <c r="M303" s="157"/>
      <c r="N303" s="157"/>
    </row>
    <row r="304" spans="1:14" s="158" customFormat="1" x14ac:dyDescent="0.2">
      <c r="A304" s="157"/>
      <c r="B304" s="163"/>
      <c r="C304" s="173"/>
      <c r="D304" s="157"/>
      <c r="E304" s="160"/>
      <c r="F304" s="159"/>
      <c r="H304" s="164"/>
      <c r="L304" s="157"/>
      <c r="M304" s="157"/>
      <c r="N304" s="157"/>
    </row>
    <row r="305" spans="1:14" s="158" customFormat="1" x14ac:dyDescent="0.2">
      <c r="A305" s="157"/>
      <c r="B305" s="163"/>
      <c r="C305" s="173"/>
      <c r="D305" s="157"/>
      <c r="E305" s="160"/>
      <c r="F305" s="159"/>
      <c r="H305" s="164"/>
      <c r="L305" s="157"/>
      <c r="M305" s="157"/>
      <c r="N305" s="157"/>
    </row>
    <row r="306" spans="1:14" s="158" customFormat="1" x14ac:dyDescent="0.2">
      <c r="A306" s="157"/>
      <c r="B306" s="163"/>
      <c r="C306" s="173"/>
      <c r="D306" s="157"/>
      <c r="E306" s="160"/>
      <c r="F306" s="159"/>
      <c r="H306" s="164"/>
      <c r="L306" s="157"/>
      <c r="M306" s="157"/>
      <c r="N306" s="157"/>
    </row>
    <row r="307" spans="1:14" s="158" customFormat="1" x14ac:dyDescent="0.2">
      <c r="A307" s="157"/>
      <c r="B307" s="163"/>
      <c r="C307" s="173"/>
      <c r="D307" s="157"/>
      <c r="E307" s="160"/>
      <c r="F307" s="159"/>
      <c r="H307" s="164"/>
      <c r="L307" s="157"/>
      <c r="M307" s="157"/>
      <c r="N307" s="157"/>
    </row>
    <row r="308" spans="1:14" s="158" customFormat="1" x14ac:dyDescent="0.2">
      <c r="A308" s="157"/>
      <c r="B308" s="163"/>
      <c r="C308" s="173"/>
      <c r="D308" s="157"/>
      <c r="E308" s="160"/>
      <c r="F308" s="159"/>
      <c r="H308" s="164"/>
      <c r="L308" s="157"/>
      <c r="M308" s="157"/>
      <c r="N308" s="157"/>
    </row>
    <row r="309" spans="1:14" s="158" customFormat="1" x14ac:dyDescent="0.2">
      <c r="A309" s="157"/>
      <c r="B309" s="163"/>
      <c r="C309" s="173"/>
      <c r="D309" s="157"/>
      <c r="E309" s="160"/>
      <c r="F309" s="159"/>
      <c r="H309" s="164"/>
      <c r="L309" s="157"/>
      <c r="M309" s="157"/>
      <c r="N309" s="157"/>
    </row>
    <row r="310" spans="1:14" s="158" customFormat="1" x14ac:dyDescent="0.2">
      <c r="A310" s="157"/>
      <c r="B310" s="163"/>
      <c r="C310" s="173"/>
      <c r="D310" s="157"/>
      <c r="E310" s="160"/>
      <c r="F310" s="159"/>
      <c r="H310" s="164"/>
      <c r="L310" s="157"/>
      <c r="M310" s="157"/>
      <c r="N310" s="157"/>
    </row>
    <row r="311" spans="1:14" s="158" customFormat="1" x14ac:dyDescent="0.2">
      <c r="A311" s="157"/>
      <c r="B311" s="163"/>
      <c r="C311" s="173"/>
      <c r="D311" s="157"/>
      <c r="E311" s="160"/>
      <c r="F311" s="159"/>
      <c r="H311" s="164"/>
      <c r="L311" s="157"/>
      <c r="M311" s="157"/>
      <c r="N311" s="157"/>
    </row>
    <row r="312" spans="1:14" s="158" customFormat="1" x14ac:dyDescent="0.2">
      <c r="A312" s="157"/>
      <c r="B312" s="163"/>
      <c r="C312" s="173"/>
      <c r="D312" s="157"/>
      <c r="E312" s="160"/>
      <c r="F312" s="159"/>
      <c r="H312" s="164"/>
      <c r="L312" s="157"/>
      <c r="M312" s="157"/>
      <c r="N312" s="157"/>
    </row>
    <row r="313" spans="1:14" s="158" customFormat="1" x14ac:dyDescent="0.2">
      <c r="A313" s="157"/>
      <c r="B313" s="163"/>
      <c r="C313" s="173"/>
      <c r="D313" s="157"/>
      <c r="E313" s="160"/>
      <c r="F313" s="159"/>
      <c r="H313" s="164"/>
      <c r="L313" s="157"/>
      <c r="M313" s="157"/>
      <c r="N313" s="157"/>
    </row>
    <row r="314" spans="1:14" s="158" customFormat="1" x14ac:dyDescent="0.2">
      <c r="A314" s="157"/>
      <c r="B314" s="163"/>
      <c r="C314" s="173"/>
      <c r="D314" s="157"/>
      <c r="E314" s="160"/>
      <c r="F314" s="159"/>
      <c r="H314" s="164"/>
      <c r="L314" s="157"/>
      <c r="M314" s="157"/>
      <c r="N314" s="157"/>
    </row>
    <row r="315" spans="1:14" s="158" customFormat="1" x14ac:dyDescent="0.2">
      <c r="A315" s="157"/>
      <c r="B315" s="163"/>
      <c r="C315" s="173"/>
      <c r="D315" s="157"/>
      <c r="E315" s="160"/>
      <c r="F315" s="159"/>
      <c r="H315" s="164"/>
      <c r="L315" s="157"/>
      <c r="M315" s="157"/>
      <c r="N315" s="157"/>
    </row>
    <row r="316" spans="1:14" s="158" customFormat="1" x14ac:dyDescent="0.2">
      <c r="A316" s="157"/>
      <c r="B316" s="163"/>
      <c r="C316" s="173"/>
      <c r="D316" s="157"/>
      <c r="E316" s="160"/>
      <c r="F316" s="159"/>
      <c r="H316" s="164"/>
      <c r="L316" s="157"/>
      <c r="M316" s="157"/>
      <c r="N316" s="157"/>
    </row>
    <row r="317" spans="1:14" s="158" customFormat="1" x14ac:dyDescent="0.2">
      <c r="A317" s="157"/>
      <c r="B317" s="163"/>
      <c r="C317" s="173"/>
      <c r="D317" s="157"/>
      <c r="E317" s="160"/>
      <c r="F317" s="159"/>
      <c r="H317" s="164"/>
      <c r="L317" s="157"/>
      <c r="M317" s="157"/>
      <c r="N317" s="157"/>
    </row>
    <row r="318" spans="1:14" s="158" customFormat="1" x14ac:dyDescent="0.2">
      <c r="A318" s="157"/>
      <c r="B318" s="163"/>
      <c r="C318" s="173"/>
      <c r="D318" s="157"/>
      <c r="E318" s="160"/>
      <c r="F318" s="159"/>
      <c r="H318" s="164"/>
      <c r="L318" s="157"/>
      <c r="M318" s="157"/>
      <c r="N318" s="157"/>
    </row>
    <row r="319" spans="1:14" s="158" customFormat="1" x14ac:dyDescent="0.2">
      <c r="A319" s="157"/>
      <c r="B319" s="163"/>
      <c r="C319" s="173"/>
      <c r="D319" s="157"/>
      <c r="E319" s="160"/>
      <c r="F319" s="159"/>
      <c r="H319" s="164"/>
      <c r="L319" s="157"/>
      <c r="M319" s="157"/>
      <c r="N319" s="157"/>
    </row>
    <row r="320" spans="1:14" s="158" customFormat="1" x14ac:dyDescent="0.2">
      <c r="A320" s="157"/>
      <c r="B320" s="163"/>
      <c r="C320" s="173"/>
      <c r="D320" s="157"/>
      <c r="E320" s="160"/>
      <c r="F320" s="159"/>
      <c r="H320" s="164"/>
      <c r="L320" s="157"/>
      <c r="M320" s="157"/>
      <c r="N320" s="157"/>
    </row>
    <row r="321" spans="1:14" s="158" customFormat="1" x14ac:dyDescent="0.2">
      <c r="A321" s="157"/>
      <c r="B321" s="163"/>
      <c r="C321" s="173"/>
      <c r="D321" s="157"/>
      <c r="E321" s="160"/>
      <c r="F321" s="159"/>
      <c r="H321" s="164"/>
      <c r="L321" s="157"/>
      <c r="M321" s="157"/>
      <c r="N321" s="157"/>
    </row>
    <row r="322" spans="1:14" s="158" customFormat="1" x14ac:dyDescent="0.2">
      <c r="A322" s="157"/>
      <c r="B322" s="163"/>
      <c r="C322" s="173"/>
      <c r="D322" s="157"/>
      <c r="E322" s="160"/>
      <c r="F322" s="159"/>
      <c r="H322" s="164"/>
      <c r="L322" s="157"/>
      <c r="M322" s="157"/>
      <c r="N322" s="157"/>
    </row>
    <row r="323" spans="1:14" s="158" customFormat="1" x14ac:dyDescent="0.2">
      <c r="A323" s="157"/>
      <c r="B323" s="163"/>
      <c r="C323" s="173"/>
      <c r="D323" s="157"/>
      <c r="E323" s="160"/>
      <c r="F323" s="159"/>
      <c r="H323" s="164"/>
      <c r="L323" s="157"/>
      <c r="M323" s="157"/>
      <c r="N323" s="157"/>
    </row>
    <row r="324" spans="1:14" s="158" customFormat="1" x14ac:dyDescent="0.2">
      <c r="A324" s="157"/>
      <c r="B324" s="163"/>
      <c r="C324" s="173"/>
      <c r="D324" s="157"/>
      <c r="E324" s="160"/>
      <c r="F324" s="159"/>
      <c r="H324" s="164"/>
      <c r="L324" s="157"/>
      <c r="M324" s="157"/>
      <c r="N324" s="157"/>
    </row>
    <row r="325" spans="1:14" s="158" customFormat="1" x14ac:dyDescent="0.2">
      <c r="A325" s="157"/>
      <c r="B325" s="163"/>
      <c r="C325" s="173"/>
      <c r="D325" s="157"/>
      <c r="E325" s="160"/>
      <c r="F325" s="159"/>
      <c r="H325" s="164"/>
      <c r="L325" s="157"/>
      <c r="M325" s="157"/>
      <c r="N325" s="157"/>
    </row>
    <row r="326" spans="1:14" s="158" customFormat="1" x14ac:dyDescent="0.2">
      <c r="A326" s="157"/>
      <c r="B326" s="163"/>
      <c r="C326" s="173"/>
      <c r="D326" s="157"/>
      <c r="E326" s="160"/>
      <c r="F326" s="159"/>
      <c r="H326" s="164"/>
      <c r="L326" s="157"/>
      <c r="M326" s="157"/>
      <c r="N326" s="157"/>
    </row>
    <row r="327" spans="1:14" s="158" customFormat="1" x14ac:dyDescent="0.2">
      <c r="A327" s="157"/>
      <c r="B327" s="163"/>
      <c r="C327" s="173"/>
      <c r="D327" s="157"/>
      <c r="E327" s="160"/>
      <c r="F327" s="159"/>
      <c r="H327" s="164"/>
      <c r="L327" s="157"/>
      <c r="M327" s="157"/>
      <c r="N327" s="157"/>
    </row>
    <row r="328" spans="1:14" s="158" customFormat="1" x14ac:dyDescent="0.2">
      <c r="A328" s="157"/>
      <c r="B328" s="163"/>
      <c r="C328" s="173"/>
      <c r="D328" s="157"/>
      <c r="E328" s="160"/>
      <c r="F328" s="159"/>
      <c r="H328" s="164"/>
      <c r="L328" s="157"/>
      <c r="M328" s="157"/>
      <c r="N328" s="157"/>
    </row>
    <row r="329" spans="1:14" s="158" customFormat="1" x14ac:dyDescent="0.2">
      <c r="A329" s="157"/>
      <c r="B329" s="163"/>
      <c r="C329" s="173"/>
      <c r="D329" s="157"/>
      <c r="E329" s="160"/>
      <c r="F329" s="159"/>
      <c r="H329" s="164"/>
      <c r="L329" s="157"/>
      <c r="M329" s="157"/>
      <c r="N329" s="157"/>
    </row>
    <row r="330" spans="1:14" s="158" customFormat="1" x14ac:dyDescent="0.2">
      <c r="A330" s="157"/>
      <c r="B330" s="163"/>
      <c r="C330" s="173"/>
      <c r="D330" s="157"/>
      <c r="E330" s="160"/>
      <c r="F330" s="159"/>
      <c r="H330" s="164"/>
      <c r="L330" s="157"/>
      <c r="M330" s="157"/>
      <c r="N330" s="157"/>
    </row>
    <row r="331" spans="1:14" s="158" customFormat="1" x14ac:dyDescent="0.2">
      <c r="A331" s="157"/>
      <c r="B331" s="163"/>
      <c r="C331" s="173"/>
      <c r="D331" s="157"/>
      <c r="E331" s="160"/>
      <c r="F331" s="159"/>
      <c r="H331" s="164"/>
      <c r="L331" s="157"/>
      <c r="M331" s="157"/>
      <c r="N331" s="157"/>
    </row>
    <row r="332" spans="1:14" s="158" customFormat="1" x14ac:dyDescent="0.2">
      <c r="A332" s="157"/>
      <c r="B332" s="163"/>
      <c r="C332" s="173"/>
      <c r="D332" s="157"/>
      <c r="E332" s="160"/>
      <c r="F332" s="159"/>
      <c r="H332" s="164"/>
      <c r="L332" s="157"/>
      <c r="M332" s="157"/>
      <c r="N332" s="157"/>
    </row>
    <row r="333" spans="1:14" s="158" customFormat="1" x14ac:dyDescent="0.2">
      <c r="A333" s="157"/>
      <c r="B333" s="163"/>
      <c r="C333" s="173"/>
      <c r="D333" s="157"/>
      <c r="E333" s="160"/>
      <c r="F333" s="159"/>
      <c r="H333" s="164"/>
      <c r="L333" s="157"/>
      <c r="M333" s="157"/>
      <c r="N333" s="157"/>
    </row>
    <row r="334" spans="1:14" s="158" customFormat="1" x14ac:dyDescent="0.2">
      <c r="A334" s="157"/>
      <c r="B334" s="163"/>
      <c r="C334" s="173"/>
      <c r="D334" s="157"/>
      <c r="E334" s="160"/>
      <c r="F334" s="159"/>
      <c r="H334" s="164"/>
      <c r="L334" s="157"/>
      <c r="M334" s="157"/>
      <c r="N334" s="157"/>
    </row>
    <row r="335" spans="1:14" s="158" customFormat="1" x14ac:dyDescent="0.2">
      <c r="A335" s="157"/>
      <c r="B335" s="163"/>
      <c r="C335" s="173"/>
      <c r="D335" s="157"/>
      <c r="E335" s="160"/>
      <c r="F335" s="159"/>
      <c r="H335" s="164"/>
      <c r="L335" s="157"/>
      <c r="M335" s="157"/>
      <c r="N335" s="157"/>
    </row>
    <row r="336" spans="1:14" s="158" customFormat="1" x14ac:dyDescent="0.2">
      <c r="A336" s="157"/>
      <c r="B336" s="163"/>
      <c r="C336" s="173"/>
      <c r="D336" s="157"/>
      <c r="E336" s="160"/>
      <c r="F336" s="159"/>
      <c r="H336" s="164"/>
      <c r="L336" s="157"/>
      <c r="M336" s="157"/>
      <c r="N336" s="157"/>
    </row>
    <row r="337" spans="1:14" s="158" customFormat="1" x14ac:dyDescent="0.2">
      <c r="A337" s="157"/>
      <c r="B337" s="163"/>
      <c r="C337" s="173"/>
      <c r="D337" s="157"/>
      <c r="E337" s="160"/>
      <c r="F337" s="159"/>
      <c r="H337" s="164"/>
      <c r="L337" s="157"/>
      <c r="M337" s="157"/>
      <c r="N337" s="157"/>
    </row>
    <row r="338" spans="1:14" s="158" customFormat="1" x14ac:dyDescent="0.2">
      <c r="A338" s="157"/>
      <c r="B338" s="163"/>
      <c r="C338" s="173"/>
      <c r="D338" s="157"/>
      <c r="E338" s="160"/>
      <c r="F338" s="159"/>
      <c r="H338" s="164"/>
      <c r="L338" s="157"/>
      <c r="M338" s="157"/>
      <c r="N338" s="157"/>
    </row>
    <row r="339" spans="1:14" s="158" customFormat="1" x14ac:dyDescent="0.2">
      <c r="A339" s="157"/>
      <c r="B339" s="163"/>
      <c r="C339" s="173"/>
      <c r="D339" s="157"/>
      <c r="E339" s="160"/>
      <c r="F339" s="159"/>
      <c r="H339" s="164"/>
      <c r="L339" s="157"/>
      <c r="M339" s="157"/>
      <c r="N339" s="157"/>
    </row>
    <row r="340" spans="1:14" s="158" customFormat="1" x14ac:dyDescent="0.2">
      <c r="A340" s="157"/>
      <c r="B340" s="163"/>
      <c r="C340" s="173"/>
      <c r="D340" s="157"/>
      <c r="E340" s="160"/>
      <c r="F340" s="159"/>
      <c r="H340" s="164"/>
      <c r="L340" s="157"/>
      <c r="M340" s="157"/>
      <c r="N340" s="157"/>
    </row>
    <row r="341" spans="1:14" s="158" customFormat="1" x14ac:dyDescent="0.2">
      <c r="A341" s="157"/>
      <c r="B341" s="163"/>
      <c r="C341" s="173"/>
      <c r="D341" s="157"/>
      <c r="E341" s="160"/>
      <c r="F341" s="159"/>
      <c r="H341" s="164"/>
      <c r="L341" s="157"/>
      <c r="M341" s="157"/>
      <c r="N341" s="157"/>
    </row>
    <row r="342" spans="1:14" s="158" customFormat="1" x14ac:dyDescent="0.2">
      <c r="A342" s="157"/>
      <c r="B342" s="163"/>
      <c r="C342" s="173"/>
      <c r="D342" s="157"/>
      <c r="E342" s="160"/>
      <c r="F342" s="159"/>
      <c r="H342" s="164"/>
      <c r="L342" s="157"/>
      <c r="M342" s="157"/>
      <c r="N342" s="157"/>
    </row>
    <row r="343" spans="1:14" s="158" customFormat="1" x14ac:dyDescent="0.2">
      <c r="A343" s="157"/>
      <c r="B343" s="163"/>
      <c r="C343" s="173"/>
      <c r="D343" s="157"/>
      <c r="E343" s="160"/>
      <c r="F343" s="159"/>
      <c r="H343" s="164"/>
      <c r="L343" s="157"/>
      <c r="M343" s="157"/>
      <c r="N343" s="157"/>
    </row>
    <row r="344" spans="1:14" s="158" customFormat="1" x14ac:dyDescent="0.2">
      <c r="A344" s="157"/>
      <c r="B344" s="163"/>
      <c r="C344" s="173"/>
      <c r="D344" s="157"/>
      <c r="E344" s="160"/>
      <c r="F344" s="159"/>
      <c r="H344" s="164"/>
      <c r="L344" s="157"/>
      <c r="M344" s="157"/>
      <c r="N344" s="157"/>
    </row>
    <row r="345" spans="1:14" s="158" customFormat="1" x14ac:dyDescent="0.2">
      <c r="A345" s="157"/>
      <c r="B345" s="163"/>
      <c r="C345" s="173"/>
      <c r="D345" s="157"/>
      <c r="E345" s="160"/>
      <c r="F345" s="159"/>
      <c r="H345" s="164"/>
      <c r="L345" s="157"/>
      <c r="M345" s="157"/>
      <c r="N345" s="157"/>
    </row>
    <row r="346" spans="1:14" s="158" customFormat="1" x14ac:dyDescent="0.2">
      <c r="A346" s="157"/>
      <c r="B346" s="163"/>
      <c r="C346" s="173"/>
      <c r="D346" s="157"/>
      <c r="E346" s="160"/>
      <c r="F346" s="159"/>
      <c r="H346" s="164"/>
      <c r="L346" s="157"/>
      <c r="M346" s="157"/>
      <c r="N346" s="157"/>
    </row>
    <row r="347" spans="1:14" s="158" customFormat="1" x14ac:dyDescent="0.2">
      <c r="A347" s="157"/>
      <c r="B347" s="163"/>
      <c r="C347" s="173"/>
      <c r="D347" s="157"/>
      <c r="E347" s="160"/>
      <c r="F347" s="159"/>
      <c r="H347" s="164"/>
      <c r="L347" s="157"/>
      <c r="M347" s="157"/>
      <c r="N347" s="157"/>
    </row>
    <row r="348" spans="1:14" s="158" customFormat="1" x14ac:dyDescent="0.2">
      <c r="A348" s="157"/>
      <c r="B348" s="163"/>
      <c r="C348" s="173"/>
      <c r="D348" s="157"/>
      <c r="E348" s="160"/>
      <c r="F348" s="159"/>
      <c r="H348" s="164"/>
      <c r="L348" s="157"/>
      <c r="M348" s="157"/>
      <c r="N348" s="157"/>
    </row>
    <row r="349" spans="1:14" s="158" customFormat="1" x14ac:dyDescent="0.2">
      <c r="A349" s="157"/>
      <c r="B349" s="163"/>
      <c r="C349" s="173"/>
      <c r="D349" s="157"/>
      <c r="E349" s="160"/>
      <c r="F349" s="159"/>
      <c r="H349" s="164"/>
      <c r="L349" s="157"/>
      <c r="M349" s="157"/>
      <c r="N349" s="157"/>
    </row>
    <row r="350" spans="1:14" s="158" customFormat="1" x14ac:dyDescent="0.2">
      <c r="A350" s="157"/>
      <c r="B350" s="163"/>
      <c r="C350" s="173"/>
      <c r="D350" s="157"/>
      <c r="E350" s="160"/>
      <c r="F350" s="159"/>
      <c r="H350" s="164"/>
      <c r="L350" s="157"/>
      <c r="M350" s="157"/>
      <c r="N350" s="157"/>
    </row>
    <row r="351" spans="1:14" s="158" customFormat="1" x14ac:dyDescent="0.2">
      <c r="A351" s="157"/>
      <c r="B351" s="163"/>
      <c r="C351" s="173"/>
      <c r="D351" s="157"/>
      <c r="E351" s="160"/>
      <c r="F351" s="159"/>
      <c r="H351" s="164"/>
      <c r="L351" s="157"/>
      <c r="M351" s="157"/>
      <c r="N351" s="157"/>
    </row>
    <row r="352" spans="1:14" s="158" customFormat="1" x14ac:dyDescent="0.2">
      <c r="A352" s="157"/>
      <c r="B352" s="163"/>
      <c r="C352" s="173"/>
      <c r="D352" s="157"/>
      <c r="E352" s="160"/>
      <c r="F352" s="159"/>
      <c r="H352" s="164"/>
      <c r="L352" s="157"/>
      <c r="M352" s="157"/>
      <c r="N352" s="157"/>
    </row>
    <row r="353" spans="1:14" s="158" customFormat="1" x14ac:dyDescent="0.2">
      <c r="A353" s="157"/>
      <c r="B353" s="163"/>
      <c r="C353" s="173"/>
      <c r="D353" s="157"/>
      <c r="E353" s="160"/>
      <c r="F353" s="159"/>
      <c r="H353" s="164"/>
      <c r="L353" s="157"/>
      <c r="M353" s="157"/>
      <c r="N353" s="157"/>
    </row>
    <row r="354" spans="1:14" s="158" customFormat="1" x14ac:dyDescent="0.2">
      <c r="A354" s="157"/>
      <c r="B354" s="163"/>
      <c r="C354" s="173"/>
      <c r="D354" s="157"/>
      <c r="E354" s="160"/>
      <c r="F354" s="159"/>
      <c r="H354" s="164"/>
      <c r="L354" s="157"/>
      <c r="M354" s="157"/>
      <c r="N354" s="157"/>
    </row>
    <row r="355" spans="1:14" s="158" customFormat="1" x14ac:dyDescent="0.2">
      <c r="A355" s="157"/>
      <c r="B355" s="163"/>
      <c r="C355" s="173"/>
      <c r="D355" s="157"/>
      <c r="E355" s="160"/>
      <c r="F355" s="159"/>
      <c r="H355" s="164"/>
      <c r="L355" s="157"/>
      <c r="M355" s="157"/>
      <c r="N355" s="157"/>
    </row>
    <row r="356" spans="1:14" s="158" customFormat="1" x14ac:dyDescent="0.2">
      <c r="A356" s="157"/>
      <c r="B356" s="163"/>
      <c r="C356" s="173"/>
      <c r="D356" s="157"/>
      <c r="E356" s="160"/>
      <c r="F356" s="159"/>
      <c r="H356" s="164"/>
      <c r="L356" s="157"/>
      <c r="M356" s="157"/>
      <c r="N356" s="157"/>
    </row>
    <row r="357" spans="1:14" s="158" customFormat="1" x14ac:dyDescent="0.2">
      <c r="A357" s="157"/>
      <c r="B357" s="163"/>
      <c r="C357" s="173"/>
      <c r="D357" s="157"/>
      <c r="E357" s="160"/>
      <c r="F357" s="159"/>
      <c r="H357" s="164"/>
      <c r="L357" s="157"/>
      <c r="M357" s="157"/>
      <c r="N357" s="157"/>
    </row>
    <row r="358" spans="1:14" s="158" customFormat="1" x14ac:dyDescent="0.2">
      <c r="A358" s="157"/>
      <c r="B358" s="163"/>
      <c r="C358" s="173"/>
      <c r="D358" s="157"/>
      <c r="E358" s="160"/>
      <c r="F358" s="159"/>
      <c r="H358" s="164"/>
      <c r="L358" s="157"/>
      <c r="M358" s="157"/>
      <c r="N358" s="157"/>
    </row>
    <row r="359" spans="1:14" s="158" customFormat="1" x14ac:dyDescent="0.2">
      <c r="A359" s="157"/>
      <c r="B359" s="163"/>
      <c r="C359" s="173"/>
      <c r="D359" s="157"/>
      <c r="E359" s="160"/>
      <c r="F359" s="159"/>
      <c r="H359" s="164"/>
      <c r="L359" s="157"/>
      <c r="M359" s="157"/>
      <c r="N359" s="157"/>
    </row>
    <row r="360" spans="1:14" s="158" customFormat="1" x14ac:dyDescent="0.2">
      <c r="A360" s="157"/>
      <c r="B360" s="163"/>
      <c r="C360" s="173"/>
      <c r="D360" s="157"/>
      <c r="E360" s="160"/>
      <c r="F360" s="159"/>
      <c r="H360" s="164"/>
      <c r="L360" s="157"/>
      <c r="M360" s="157"/>
      <c r="N360" s="157"/>
    </row>
    <row r="361" spans="1:14" s="158" customFormat="1" x14ac:dyDescent="0.2">
      <c r="A361" s="157"/>
      <c r="B361" s="163"/>
      <c r="C361" s="173"/>
      <c r="D361" s="157"/>
      <c r="E361" s="160"/>
      <c r="F361" s="159"/>
      <c r="H361" s="164"/>
      <c r="L361" s="157"/>
      <c r="M361" s="157"/>
      <c r="N361" s="157"/>
    </row>
    <row r="362" spans="1:14" s="158" customFormat="1" x14ac:dyDescent="0.2">
      <c r="A362" s="157"/>
      <c r="B362" s="163"/>
      <c r="C362" s="173"/>
      <c r="D362" s="157"/>
      <c r="E362" s="160"/>
      <c r="F362" s="159"/>
      <c r="H362" s="164"/>
      <c r="L362" s="157"/>
      <c r="M362" s="157"/>
      <c r="N362" s="157"/>
    </row>
    <row r="363" spans="1:14" s="158" customFormat="1" x14ac:dyDescent="0.2">
      <c r="A363" s="157"/>
      <c r="B363" s="163"/>
      <c r="C363" s="173"/>
      <c r="D363" s="157"/>
      <c r="E363" s="160"/>
      <c r="F363" s="159"/>
      <c r="H363" s="164"/>
      <c r="L363" s="157"/>
      <c r="M363" s="157"/>
      <c r="N363" s="157"/>
    </row>
    <row r="364" spans="1:14" s="158" customFormat="1" x14ac:dyDescent="0.2">
      <c r="A364" s="157"/>
      <c r="B364" s="163"/>
      <c r="C364" s="173"/>
      <c r="D364" s="157"/>
      <c r="E364" s="160"/>
      <c r="F364" s="159"/>
      <c r="H364" s="164"/>
      <c r="L364" s="157"/>
      <c r="M364" s="157"/>
      <c r="N364" s="157"/>
    </row>
    <row r="365" spans="1:14" s="158" customFormat="1" x14ac:dyDescent="0.2">
      <c r="A365" s="157"/>
      <c r="B365" s="163"/>
      <c r="C365" s="173"/>
      <c r="D365" s="157"/>
      <c r="E365" s="160"/>
      <c r="F365" s="159"/>
      <c r="H365" s="164"/>
      <c r="L365" s="157"/>
      <c r="M365" s="157"/>
      <c r="N365" s="157"/>
    </row>
    <row r="366" spans="1:14" s="158" customFormat="1" x14ac:dyDescent="0.2">
      <c r="A366" s="157"/>
      <c r="B366" s="163"/>
      <c r="C366" s="173"/>
      <c r="D366" s="157"/>
      <c r="E366" s="160"/>
      <c r="F366" s="159"/>
      <c r="H366" s="164"/>
      <c r="L366" s="157"/>
      <c r="M366" s="157"/>
      <c r="N366" s="157"/>
    </row>
    <row r="367" spans="1:14" s="158" customFormat="1" x14ac:dyDescent="0.2">
      <c r="A367" s="157"/>
      <c r="B367" s="163"/>
      <c r="C367" s="173"/>
      <c r="D367" s="157"/>
      <c r="E367" s="160"/>
      <c r="F367" s="159"/>
      <c r="H367" s="164"/>
      <c r="L367" s="157"/>
      <c r="M367" s="157"/>
      <c r="N367" s="157"/>
    </row>
    <row r="368" spans="1:14" s="158" customFormat="1" x14ac:dyDescent="0.2">
      <c r="A368" s="157"/>
      <c r="B368" s="163"/>
      <c r="C368" s="173"/>
      <c r="D368" s="157"/>
      <c r="E368" s="160"/>
      <c r="F368" s="159"/>
      <c r="H368" s="164"/>
      <c r="L368" s="157"/>
      <c r="M368" s="157"/>
      <c r="N368" s="157"/>
    </row>
    <row r="369" spans="1:14" s="158" customFormat="1" x14ac:dyDescent="0.2">
      <c r="A369" s="157"/>
      <c r="B369" s="163"/>
      <c r="C369" s="173"/>
      <c r="D369" s="157"/>
      <c r="E369" s="160"/>
      <c r="F369" s="159"/>
      <c r="H369" s="164"/>
      <c r="L369" s="157"/>
      <c r="M369" s="157"/>
      <c r="N369" s="157"/>
    </row>
    <row r="370" spans="1:14" s="158" customFormat="1" x14ac:dyDescent="0.2">
      <c r="A370" s="157"/>
      <c r="B370" s="163"/>
      <c r="C370" s="173"/>
      <c r="D370" s="157"/>
      <c r="E370" s="160"/>
      <c r="F370" s="159"/>
      <c r="H370" s="164"/>
      <c r="L370" s="157"/>
      <c r="M370" s="157"/>
      <c r="N370" s="157"/>
    </row>
    <row r="371" spans="1:14" s="158" customFormat="1" x14ac:dyDescent="0.2">
      <c r="A371" s="157"/>
      <c r="B371" s="163"/>
      <c r="C371" s="173"/>
      <c r="D371" s="157"/>
      <c r="E371" s="160"/>
      <c r="F371" s="159"/>
      <c r="H371" s="164"/>
      <c r="L371" s="157"/>
      <c r="M371" s="157"/>
      <c r="N371" s="157"/>
    </row>
    <row r="372" spans="1:14" s="158" customFormat="1" x14ac:dyDescent="0.2">
      <c r="A372" s="157"/>
      <c r="B372" s="163"/>
      <c r="C372" s="173"/>
      <c r="D372" s="157"/>
      <c r="E372" s="160"/>
      <c r="F372" s="159"/>
      <c r="H372" s="164"/>
      <c r="L372" s="157"/>
      <c r="M372" s="157"/>
      <c r="N372" s="157"/>
    </row>
    <row r="373" spans="1:14" s="158" customFormat="1" x14ac:dyDescent="0.2">
      <c r="A373" s="157"/>
      <c r="B373" s="163"/>
      <c r="C373" s="173"/>
      <c r="D373" s="157"/>
      <c r="E373" s="160"/>
      <c r="F373" s="159"/>
      <c r="H373" s="164"/>
      <c r="L373" s="157"/>
      <c r="M373" s="157"/>
      <c r="N373" s="157"/>
    </row>
    <row r="374" spans="1:14" s="158" customFormat="1" x14ac:dyDescent="0.2">
      <c r="A374" s="157"/>
      <c r="B374" s="163"/>
      <c r="C374" s="173"/>
      <c r="D374" s="157"/>
      <c r="E374" s="160"/>
      <c r="F374" s="159"/>
      <c r="H374" s="164"/>
      <c r="L374" s="157"/>
      <c r="M374" s="157"/>
      <c r="N374" s="157"/>
    </row>
    <row r="375" spans="1:14" s="158" customFormat="1" x14ac:dyDescent="0.2">
      <c r="A375" s="157"/>
      <c r="B375" s="163"/>
      <c r="C375" s="173"/>
      <c r="D375" s="157"/>
      <c r="E375" s="160"/>
      <c r="F375" s="159"/>
      <c r="H375" s="164"/>
      <c r="L375" s="157"/>
      <c r="M375" s="157"/>
      <c r="N375" s="157"/>
    </row>
    <row r="376" spans="1:14" s="158" customFormat="1" x14ac:dyDescent="0.2">
      <c r="A376" s="157"/>
      <c r="B376" s="163"/>
      <c r="C376" s="173"/>
      <c r="D376" s="157"/>
      <c r="E376" s="160"/>
      <c r="F376" s="159"/>
      <c r="H376" s="164"/>
      <c r="L376" s="157"/>
      <c r="M376" s="157"/>
      <c r="N376" s="157"/>
    </row>
    <row r="377" spans="1:14" s="158" customFormat="1" x14ac:dyDescent="0.2">
      <c r="A377" s="157"/>
      <c r="B377" s="163"/>
      <c r="C377" s="173"/>
      <c r="D377" s="157"/>
      <c r="E377" s="160"/>
      <c r="F377" s="159"/>
      <c r="H377" s="164"/>
      <c r="L377" s="157"/>
      <c r="M377" s="157"/>
      <c r="N377" s="157"/>
    </row>
    <row r="378" spans="1:14" s="158" customFormat="1" x14ac:dyDescent="0.2">
      <c r="A378" s="157"/>
      <c r="B378" s="163"/>
      <c r="C378" s="173"/>
      <c r="D378" s="157"/>
      <c r="E378" s="160"/>
      <c r="F378" s="159"/>
      <c r="H378" s="164"/>
      <c r="L378" s="157"/>
      <c r="M378" s="157"/>
      <c r="N378" s="157"/>
    </row>
    <row r="379" spans="1:14" s="158" customFormat="1" x14ac:dyDescent="0.2">
      <c r="A379" s="157"/>
      <c r="B379" s="163"/>
      <c r="C379" s="173"/>
      <c r="D379" s="157"/>
      <c r="E379" s="160"/>
      <c r="F379" s="159"/>
      <c r="H379" s="164"/>
      <c r="L379" s="157"/>
      <c r="M379" s="157"/>
      <c r="N379" s="157"/>
    </row>
    <row r="380" spans="1:14" s="158" customFormat="1" x14ac:dyDescent="0.2">
      <c r="A380" s="157"/>
      <c r="B380" s="163"/>
      <c r="C380" s="173"/>
      <c r="D380" s="157"/>
      <c r="E380" s="160"/>
      <c r="F380" s="159"/>
      <c r="H380" s="164"/>
      <c r="L380" s="157"/>
      <c r="M380" s="157"/>
      <c r="N380" s="157"/>
    </row>
    <row r="381" spans="1:14" s="158" customFormat="1" x14ac:dyDescent="0.2">
      <c r="A381" s="157"/>
      <c r="B381" s="163"/>
      <c r="C381" s="173"/>
      <c r="D381" s="157"/>
      <c r="E381" s="160"/>
      <c r="F381" s="159"/>
      <c r="H381" s="164"/>
      <c r="L381" s="157"/>
      <c r="M381" s="157"/>
      <c r="N381" s="157"/>
    </row>
    <row r="382" spans="1:14" s="158" customFormat="1" x14ac:dyDescent="0.2">
      <c r="A382" s="157"/>
      <c r="B382" s="163"/>
      <c r="C382" s="173"/>
      <c r="D382" s="157"/>
      <c r="E382" s="160"/>
      <c r="F382" s="159"/>
      <c r="H382" s="164"/>
      <c r="L382" s="157"/>
      <c r="M382" s="157"/>
      <c r="N382" s="157"/>
    </row>
    <row r="383" spans="1:14" s="158" customFormat="1" x14ac:dyDescent="0.2">
      <c r="A383" s="157"/>
      <c r="B383" s="163"/>
      <c r="C383" s="173"/>
      <c r="D383" s="157"/>
      <c r="E383" s="160"/>
      <c r="F383" s="159"/>
      <c r="H383" s="164"/>
      <c r="L383" s="157"/>
      <c r="M383" s="157"/>
      <c r="N383" s="157"/>
    </row>
    <row r="384" spans="1:14" s="158" customFormat="1" x14ac:dyDescent="0.2">
      <c r="A384" s="157"/>
      <c r="B384" s="163"/>
      <c r="C384" s="173"/>
      <c r="D384" s="157"/>
      <c r="E384" s="160"/>
      <c r="F384" s="159"/>
      <c r="H384" s="164"/>
      <c r="L384" s="157"/>
      <c r="M384" s="157"/>
      <c r="N384" s="157"/>
    </row>
    <row r="385" spans="1:14" s="158" customFormat="1" x14ac:dyDescent="0.2">
      <c r="A385" s="157"/>
      <c r="B385" s="163"/>
      <c r="C385" s="173"/>
      <c r="D385" s="157"/>
      <c r="E385" s="160"/>
      <c r="F385" s="159"/>
      <c r="H385" s="164"/>
      <c r="L385" s="157"/>
      <c r="M385" s="157"/>
      <c r="N385" s="157"/>
    </row>
    <row r="386" spans="1:14" s="158" customFormat="1" x14ac:dyDescent="0.2">
      <c r="A386" s="157"/>
      <c r="B386" s="163"/>
      <c r="C386" s="173"/>
      <c r="D386" s="157"/>
      <c r="E386" s="160"/>
      <c r="F386" s="159"/>
      <c r="H386" s="164"/>
      <c r="L386" s="157"/>
      <c r="M386" s="157"/>
      <c r="N386" s="157"/>
    </row>
    <row r="387" spans="1:14" s="158" customFormat="1" x14ac:dyDescent="0.2">
      <c r="A387" s="157"/>
      <c r="B387" s="163"/>
      <c r="C387" s="173"/>
      <c r="D387" s="157"/>
      <c r="E387" s="160"/>
      <c r="F387" s="159"/>
      <c r="H387" s="164"/>
      <c r="L387" s="157"/>
      <c r="M387" s="157"/>
      <c r="N387" s="157"/>
    </row>
    <row r="388" spans="1:14" s="158" customFormat="1" x14ac:dyDescent="0.2">
      <c r="A388" s="157"/>
      <c r="B388" s="163"/>
      <c r="C388" s="173"/>
      <c r="D388" s="157"/>
      <c r="E388" s="160"/>
      <c r="F388" s="159"/>
      <c r="H388" s="164"/>
      <c r="L388" s="157"/>
      <c r="M388" s="157"/>
      <c r="N388" s="157"/>
    </row>
    <row r="389" spans="1:14" s="158" customFormat="1" x14ac:dyDescent="0.2">
      <c r="A389" s="157"/>
      <c r="B389" s="163"/>
      <c r="C389" s="173"/>
      <c r="D389" s="157"/>
      <c r="E389" s="160"/>
      <c r="F389" s="159"/>
      <c r="H389" s="164"/>
      <c r="L389" s="157"/>
      <c r="M389" s="157"/>
      <c r="N389" s="157"/>
    </row>
    <row r="390" spans="1:14" s="158" customFormat="1" x14ac:dyDescent="0.2">
      <c r="A390" s="157"/>
      <c r="B390" s="163"/>
      <c r="C390" s="173"/>
      <c r="D390" s="157"/>
      <c r="E390" s="160"/>
      <c r="F390" s="159"/>
      <c r="H390" s="164"/>
      <c r="L390" s="157"/>
      <c r="M390" s="157"/>
      <c r="N390" s="157"/>
    </row>
    <row r="391" spans="1:14" s="158" customFormat="1" x14ac:dyDescent="0.2">
      <c r="A391" s="157"/>
      <c r="B391" s="163"/>
      <c r="C391" s="173"/>
      <c r="D391" s="157"/>
      <c r="E391" s="160"/>
      <c r="F391" s="159"/>
      <c r="H391" s="164"/>
      <c r="L391" s="157"/>
      <c r="M391" s="157"/>
      <c r="N391" s="157"/>
    </row>
    <row r="392" spans="1:14" s="158" customFormat="1" x14ac:dyDescent="0.2">
      <c r="A392" s="157"/>
      <c r="B392" s="163"/>
      <c r="C392" s="173"/>
      <c r="D392" s="157"/>
      <c r="E392" s="160"/>
      <c r="F392" s="159"/>
      <c r="H392" s="164"/>
      <c r="L392" s="157"/>
      <c r="M392" s="157"/>
      <c r="N392" s="157"/>
    </row>
    <row r="393" spans="1:14" s="158" customFormat="1" x14ac:dyDescent="0.2">
      <c r="A393" s="157"/>
      <c r="B393" s="163"/>
      <c r="C393" s="173"/>
      <c r="D393" s="157"/>
      <c r="E393" s="160"/>
      <c r="F393" s="159"/>
      <c r="H393" s="164"/>
      <c r="L393" s="157"/>
      <c r="M393" s="157"/>
      <c r="N393" s="157"/>
    </row>
    <row r="394" spans="1:14" s="158" customFormat="1" x14ac:dyDescent="0.2">
      <c r="A394" s="157"/>
      <c r="B394" s="163"/>
      <c r="C394" s="173"/>
      <c r="D394" s="157"/>
      <c r="E394" s="160"/>
      <c r="F394" s="159"/>
      <c r="H394" s="164"/>
      <c r="L394" s="157"/>
      <c r="M394" s="157"/>
      <c r="N394" s="157"/>
    </row>
    <row r="395" spans="1:14" s="158" customFormat="1" x14ac:dyDescent="0.2">
      <c r="A395" s="157"/>
      <c r="B395" s="163"/>
      <c r="C395" s="173"/>
      <c r="D395" s="157"/>
      <c r="E395" s="160"/>
      <c r="F395" s="159"/>
      <c r="H395" s="164"/>
      <c r="L395" s="157"/>
      <c r="M395" s="157"/>
      <c r="N395" s="157"/>
    </row>
    <row r="396" spans="1:14" s="158" customFormat="1" x14ac:dyDescent="0.2">
      <c r="A396" s="157"/>
      <c r="B396" s="163"/>
      <c r="C396" s="173"/>
      <c r="D396" s="157"/>
      <c r="E396" s="160"/>
      <c r="F396" s="159"/>
      <c r="H396" s="164"/>
      <c r="L396" s="157"/>
      <c r="M396" s="157"/>
      <c r="N396" s="157"/>
    </row>
    <row r="397" spans="1:14" s="158" customFormat="1" x14ac:dyDescent="0.2">
      <c r="A397" s="157"/>
      <c r="B397" s="163"/>
      <c r="C397" s="173"/>
      <c r="D397" s="157"/>
      <c r="E397" s="160"/>
      <c r="F397" s="159"/>
      <c r="H397" s="164"/>
      <c r="L397" s="157"/>
      <c r="M397" s="157"/>
      <c r="N397" s="157"/>
    </row>
    <row r="398" spans="1:14" s="158" customFormat="1" x14ac:dyDescent="0.2">
      <c r="A398" s="157"/>
      <c r="B398" s="163"/>
      <c r="C398" s="173"/>
      <c r="D398" s="157"/>
      <c r="E398" s="160"/>
      <c r="F398" s="159"/>
      <c r="H398" s="164"/>
      <c r="L398" s="157"/>
      <c r="M398" s="157"/>
      <c r="N398" s="157"/>
    </row>
    <row r="399" spans="1:14" s="158" customFormat="1" x14ac:dyDescent="0.2">
      <c r="A399" s="157"/>
      <c r="B399" s="163"/>
      <c r="C399" s="173"/>
      <c r="D399" s="157"/>
      <c r="E399" s="160"/>
      <c r="F399" s="159"/>
      <c r="H399" s="164"/>
      <c r="L399" s="157"/>
      <c r="M399" s="157"/>
      <c r="N399" s="157"/>
    </row>
    <row r="400" spans="1:14" s="158" customFormat="1" x14ac:dyDescent="0.2">
      <c r="A400" s="157"/>
      <c r="B400" s="163"/>
      <c r="C400" s="173"/>
      <c r="D400" s="157"/>
      <c r="E400" s="160"/>
      <c r="F400" s="159"/>
      <c r="H400" s="164"/>
      <c r="L400" s="157"/>
      <c r="M400" s="157"/>
      <c r="N400" s="157"/>
    </row>
    <row r="401" spans="1:14" s="158" customFormat="1" x14ac:dyDescent="0.2">
      <c r="A401" s="157"/>
      <c r="B401" s="163"/>
      <c r="C401" s="173"/>
      <c r="D401" s="157"/>
      <c r="E401" s="160"/>
      <c r="F401" s="159"/>
      <c r="H401" s="164"/>
      <c r="L401" s="157"/>
      <c r="M401" s="157"/>
      <c r="N401" s="157"/>
    </row>
    <row r="402" spans="1:14" s="158" customFormat="1" x14ac:dyDescent="0.2">
      <c r="A402" s="157"/>
      <c r="B402" s="163"/>
      <c r="C402" s="173"/>
      <c r="D402" s="157"/>
      <c r="E402" s="160"/>
      <c r="F402" s="159"/>
      <c r="H402" s="164"/>
      <c r="L402" s="157"/>
      <c r="M402" s="157"/>
      <c r="N402" s="157"/>
    </row>
    <row r="403" spans="1:14" s="158" customFormat="1" x14ac:dyDescent="0.2">
      <c r="A403" s="157"/>
      <c r="B403" s="163"/>
      <c r="C403" s="173"/>
      <c r="D403" s="157"/>
      <c r="E403" s="160"/>
      <c r="F403" s="159"/>
      <c r="H403" s="164"/>
      <c r="L403" s="157"/>
      <c r="M403" s="157"/>
      <c r="N403" s="157"/>
    </row>
    <row r="404" spans="1:14" s="158" customFormat="1" x14ac:dyDescent="0.2">
      <c r="A404" s="157"/>
      <c r="B404" s="163"/>
      <c r="C404" s="173"/>
      <c r="D404" s="157"/>
      <c r="E404" s="160"/>
      <c r="F404" s="159"/>
      <c r="H404" s="164"/>
      <c r="L404" s="157"/>
      <c r="M404" s="157"/>
      <c r="N404" s="157"/>
    </row>
    <row r="405" spans="1:14" s="158" customFormat="1" x14ac:dyDescent="0.2">
      <c r="A405" s="157"/>
      <c r="B405" s="163"/>
      <c r="C405" s="173"/>
      <c r="D405" s="157"/>
      <c r="E405" s="160"/>
      <c r="F405" s="159"/>
      <c r="H405" s="164"/>
      <c r="L405" s="157"/>
      <c r="M405" s="157"/>
      <c r="N405" s="157"/>
    </row>
    <row r="406" spans="1:14" s="158" customFormat="1" x14ac:dyDescent="0.2">
      <c r="A406" s="157"/>
      <c r="B406" s="163"/>
      <c r="C406" s="173"/>
      <c r="D406" s="157"/>
      <c r="E406" s="160"/>
      <c r="F406" s="159"/>
      <c r="H406" s="164"/>
      <c r="L406" s="157"/>
      <c r="M406" s="157"/>
      <c r="N406" s="157"/>
    </row>
    <row r="407" spans="1:14" s="158" customFormat="1" x14ac:dyDescent="0.2">
      <c r="A407" s="157"/>
      <c r="B407" s="163"/>
      <c r="C407" s="173"/>
      <c r="D407" s="157"/>
      <c r="E407" s="160"/>
      <c r="F407" s="159"/>
      <c r="H407" s="164"/>
      <c r="L407" s="157"/>
      <c r="M407" s="157"/>
      <c r="N407" s="157"/>
    </row>
    <row r="408" spans="1:14" s="158" customFormat="1" x14ac:dyDescent="0.2">
      <c r="A408" s="157"/>
      <c r="B408" s="163"/>
      <c r="C408" s="173"/>
      <c r="D408" s="157"/>
      <c r="E408" s="160"/>
      <c r="F408" s="159"/>
      <c r="H408" s="164"/>
      <c r="L408" s="157"/>
      <c r="M408" s="157"/>
      <c r="N408" s="157"/>
    </row>
    <row r="409" spans="1:14" s="158" customFormat="1" x14ac:dyDescent="0.2">
      <c r="A409" s="157"/>
      <c r="B409" s="163"/>
      <c r="C409" s="173"/>
      <c r="D409" s="157"/>
      <c r="E409" s="160"/>
      <c r="F409" s="159"/>
      <c r="H409" s="164"/>
      <c r="L409" s="157"/>
      <c r="M409" s="157"/>
      <c r="N409" s="157"/>
    </row>
    <row r="410" spans="1:14" s="158" customFormat="1" x14ac:dyDescent="0.2">
      <c r="A410" s="157"/>
      <c r="B410" s="163"/>
      <c r="C410" s="173"/>
      <c r="D410" s="157"/>
      <c r="E410" s="160"/>
      <c r="F410" s="159"/>
      <c r="H410" s="164"/>
      <c r="L410" s="157"/>
      <c r="M410" s="157"/>
      <c r="N410" s="157"/>
    </row>
    <row r="411" spans="1:14" s="158" customFormat="1" x14ac:dyDescent="0.2">
      <c r="A411" s="157"/>
      <c r="B411" s="163"/>
      <c r="C411" s="173"/>
      <c r="D411" s="157"/>
      <c r="E411" s="160"/>
      <c r="F411" s="159"/>
      <c r="H411" s="164"/>
      <c r="L411" s="157"/>
      <c r="M411" s="157"/>
      <c r="N411" s="157"/>
    </row>
    <row r="412" spans="1:14" s="158" customFormat="1" x14ac:dyDescent="0.2">
      <c r="A412" s="157"/>
      <c r="B412" s="163"/>
      <c r="C412" s="173"/>
      <c r="D412" s="157"/>
      <c r="E412" s="160"/>
      <c r="F412" s="159"/>
      <c r="H412" s="164"/>
      <c r="L412" s="157"/>
      <c r="M412" s="157"/>
      <c r="N412" s="157"/>
    </row>
    <row r="413" spans="1:14" s="158" customFormat="1" x14ac:dyDescent="0.2">
      <c r="A413" s="157"/>
      <c r="B413" s="163"/>
      <c r="C413" s="173"/>
      <c r="D413" s="157"/>
      <c r="E413" s="160"/>
      <c r="F413" s="159"/>
      <c r="H413" s="164"/>
      <c r="L413" s="157"/>
      <c r="M413" s="157"/>
      <c r="N413" s="157"/>
    </row>
    <row r="414" spans="1:14" s="158" customFormat="1" x14ac:dyDescent="0.2">
      <c r="A414" s="157"/>
      <c r="B414" s="163"/>
      <c r="C414" s="173"/>
      <c r="D414" s="157"/>
      <c r="E414" s="160"/>
      <c r="F414" s="159"/>
      <c r="H414" s="164"/>
      <c r="L414" s="157"/>
      <c r="M414" s="157"/>
      <c r="N414" s="157"/>
    </row>
    <row r="415" spans="1:14" s="158" customFormat="1" x14ac:dyDescent="0.2">
      <c r="A415" s="157"/>
      <c r="B415" s="163"/>
      <c r="C415" s="173"/>
      <c r="D415" s="157"/>
      <c r="E415" s="160"/>
      <c r="F415" s="159"/>
      <c r="H415" s="164"/>
      <c r="L415" s="157"/>
      <c r="M415" s="157"/>
      <c r="N415" s="157"/>
    </row>
    <row r="416" spans="1:14" s="158" customFormat="1" x14ac:dyDescent="0.2">
      <c r="A416" s="157"/>
      <c r="B416" s="163"/>
      <c r="C416" s="173"/>
      <c r="D416" s="157"/>
      <c r="E416" s="160"/>
      <c r="F416" s="159"/>
      <c r="H416" s="164"/>
      <c r="L416" s="157"/>
      <c r="M416" s="157"/>
      <c r="N416" s="157"/>
    </row>
    <row r="417" spans="1:14" s="158" customFormat="1" x14ac:dyDescent="0.2">
      <c r="A417" s="157"/>
      <c r="B417" s="163"/>
      <c r="C417" s="173"/>
      <c r="D417" s="157"/>
      <c r="E417" s="160"/>
      <c r="F417" s="159"/>
      <c r="H417" s="164"/>
      <c r="L417" s="157"/>
      <c r="M417" s="157"/>
      <c r="N417" s="157"/>
    </row>
    <row r="418" spans="1:14" s="158" customFormat="1" x14ac:dyDescent="0.2">
      <c r="A418" s="157"/>
      <c r="B418" s="163"/>
      <c r="C418" s="173"/>
      <c r="D418" s="157"/>
      <c r="E418" s="160"/>
      <c r="F418" s="159"/>
      <c r="H418" s="164"/>
      <c r="L418" s="157"/>
      <c r="M418" s="157"/>
      <c r="N418" s="157"/>
    </row>
    <row r="419" spans="1:14" s="158" customFormat="1" x14ac:dyDescent="0.2">
      <c r="A419" s="157"/>
      <c r="B419" s="163"/>
      <c r="C419" s="173"/>
      <c r="D419" s="157"/>
      <c r="E419" s="160"/>
      <c r="F419" s="159"/>
      <c r="H419" s="164"/>
      <c r="L419" s="157"/>
      <c r="M419" s="157"/>
      <c r="N419" s="157"/>
    </row>
    <row r="420" spans="1:14" s="158" customFormat="1" x14ac:dyDescent="0.2">
      <c r="A420" s="157"/>
      <c r="B420" s="163"/>
      <c r="C420" s="173"/>
      <c r="D420" s="157"/>
      <c r="E420" s="160"/>
      <c r="F420" s="159"/>
      <c r="H420" s="164"/>
      <c r="L420" s="157"/>
      <c r="M420" s="157"/>
      <c r="N420" s="157"/>
    </row>
    <row r="421" spans="1:14" s="158" customFormat="1" x14ac:dyDescent="0.2">
      <c r="A421" s="157"/>
      <c r="B421" s="163"/>
      <c r="C421" s="173"/>
      <c r="D421" s="157"/>
      <c r="E421" s="160"/>
      <c r="F421" s="159"/>
      <c r="H421" s="164"/>
      <c r="L421" s="157"/>
      <c r="M421" s="157"/>
      <c r="N421" s="157"/>
    </row>
    <row r="422" spans="1:14" s="158" customFormat="1" x14ac:dyDescent="0.2">
      <c r="A422" s="157"/>
      <c r="B422" s="163"/>
      <c r="C422" s="173"/>
      <c r="D422" s="157"/>
      <c r="E422" s="160"/>
      <c r="F422" s="159"/>
      <c r="H422" s="164"/>
      <c r="L422" s="157"/>
      <c r="M422" s="157"/>
      <c r="N422" s="157"/>
    </row>
    <row r="423" spans="1:14" s="158" customFormat="1" x14ac:dyDescent="0.2">
      <c r="A423" s="157"/>
      <c r="B423" s="163"/>
      <c r="C423" s="173"/>
      <c r="D423" s="157"/>
      <c r="E423" s="160"/>
      <c r="F423" s="159"/>
      <c r="H423" s="164"/>
      <c r="L423" s="157"/>
      <c r="M423" s="157"/>
      <c r="N423" s="157"/>
    </row>
    <row r="424" spans="1:14" s="158" customFormat="1" x14ac:dyDescent="0.2">
      <c r="A424" s="157"/>
      <c r="B424" s="163"/>
      <c r="C424" s="173"/>
      <c r="D424" s="157"/>
      <c r="E424" s="160"/>
      <c r="F424" s="159"/>
      <c r="H424" s="164"/>
      <c r="L424" s="157"/>
      <c r="M424" s="157"/>
      <c r="N424" s="157"/>
    </row>
    <row r="425" spans="1:14" s="158" customFormat="1" x14ac:dyDescent="0.2">
      <c r="A425" s="157"/>
      <c r="B425" s="163"/>
      <c r="C425" s="173"/>
      <c r="D425" s="157"/>
      <c r="E425" s="160"/>
      <c r="F425" s="159"/>
      <c r="H425" s="164"/>
      <c r="L425" s="157"/>
      <c r="M425" s="157"/>
      <c r="N425" s="157"/>
    </row>
    <row r="426" spans="1:14" s="158" customFormat="1" x14ac:dyDescent="0.2">
      <c r="A426" s="157"/>
      <c r="B426" s="163"/>
      <c r="C426" s="173"/>
      <c r="D426" s="157"/>
      <c r="E426" s="160"/>
      <c r="F426" s="159"/>
      <c r="H426" s="164"/>
      <c r="L426" s="157"/>
      <c r="M426" s="157"/>
      <c r="N426" s="157"/>
    </row>
    <row r="427" spans="1:14" s="158" customFormat="1" x14ac:dyDescent="0.2">
      <c r="A427" s="157"/>
      <c r="B427" s="163"/>
      <c r="C427" s="173"/>
      <c r="D427" s="157"/>
      <c r="E427" s="160"/>
      <c r="F427" s="159"/>
      <c r="H427" s="164"/>
      <c r="L427" s="157"/>
      <c r="M427" s="157"/>
      <c r="N427" s="157"/>
    </row>
    <row r="428" spans="1:14" s="158" customFormat="1" x14ac:dyDescent="0.2">
      <c r="A428" s="157"/>
      <c r="B428" s="163"/>
      <c r="C428" s="173"/>
      <c r="D428" s="157"/>
      <c r="E428" s="160"/>
      <c r="F428" s="159"/>
      <c r="H428" s="164"/>
      <c r="L428" s="157"/>
      <c r="M428" s="157"/>
      <c r="N428" s="157"/>
    </row>
    <row r="429" spans="1:14" s="158" customFormat="1" x14ac:dyDescent="0.2">
      <c r="A429" s="157"/>
      <c r="B429" s="163"/>
      <c r="C429" s="173"/>
      <c r="D429" s="157"/>
      <c r="E429" s="160"/>
      <c r="F429" s="159"/>
      <c r="H429" s="164"/>
      <c r="L429" s="157"/>
      <c r="M429" s="157"/>
      <c r="N429" s="157"/>
    </row>
    <row r="430" spans="1:14" s="158" customFormat="1" x14ac:dyDescent="0.2">
      <c r="A430" s="157"/>
      <c r="B430" s="163"/>
      <c r="C430" s="173"/>
      <c r="D430" s="157"/>
      <c r="E430" s="160"/>
      <c r="F430" s="159"/>
      <c r="H430" s="164"/>
      <c r="L430" s="157"/>
      <c r="M430" s="157"/>
      <c r="N430" s="157"/>
    </row>
    <row r="431" spans="1:14" s="158" customFormat="1" x14ac:dyDescent="0.2">
      <c r="A431" s="157"/>
      <c r="B431" s="163"/>
      <c r="C431" s="173"/>
      <c r="D431" s="157"/>
      <c r="E431" s="160"/>
      <c r="F431" s="159"/>
      <c r="H431" s="164"/>
      <c r="L431" s="157"/>
      <c r="M431" s="157"/>
      <c r="N431" s="157"/>
    </row>
    <row r="432" spans="1:14" s="158" customFormat="1" x14ac:dyDescent="0.2">
      <c r="A432" s="157"/>
      <c r="B432" s="163"/>
      <c r="C432" s="173"/>
      <c r="D432" s="157"/>
      <c r="E432" s="160"/>
      <c r="F432" s="159"/>
      <c r="H432" s="164"/>
      <c r="L432" s="157"/>
      <c r="M432" s="157"/>
      <c r="N432" s="157"/>
    </row>
    <row r="433" spans="1:14" s="158" customFormat="1" x14ac:dyDescent="0.2">
      <c r="A433" s="157"/>
      <c r="B433" s="163"/>
      <c r="C433" s="173"/>
      <c r="D433" s="157"/>
      <c r="E433" s="160"/>
      <c r="F433" s="159"/>
      <c r="H433" s="164"/>
      <c r="L433" s="157"/>
      <c r="M433" s="157"/>
      <c r="N433" s="157"/>
    </row>
    <row r="434" spans="1:14" s="158" customFormat="1" x14ac:dyDescent="0.2">
      <c r="A434" s="157"/>
      <c r="B434" s="163"/>
      <c r="C434" s="173"/>
      <c r="D434" s="157"/>
      <c r="E434" s="160"/>
      <c r="F434" s="159"/>
      <c r="H434" s="164"/>
      <c r="L434" s="157"/>
      <c r="M434" s="157"/>
      <c r="N434" s="157"/>
    </row>
    <row r="435" spans="1:14" s="158" customFormat="1" x14ac:dyDescent="0.2">
      <c r="A435" s="157"/>
      <c r="B435" s="163"/>
      <c r="C435" s="173"/>
      <c r="D435" s="157"/>
      <c r="E435" s="160"/>
      <c r="F435" s="159"/>
      <c r="H435" s="164"/>
      <c r="L435" s="157"/>
      <c r="M435" s="157"/>
      <c r="N435" s="157"/>
    </row>
    <row r="436" spans="1:14" s="158" customFormat="1" x14ac:dyDescent="0.2">
      <c r="A436" s="157"/>
      <c r="B436" s="163"/>
      <c r="C436" s="173"/>
      <c r="D436" s="157"/>
      <c r="E436" s="160"/>
      <c r="F436" s="159"/>
      <c r="H436" s="164"/>
      <c r="L436" s="157"/>
      <c r="M436" s="157"/>
      <c r="N436" s="157"/>
    </row>
    <row r="437" spans="1:14" s="158" customFormat="1" x14ac:dyDescent="0.2">
      <c r="A437" s="157"/>
      <c r="B437" s="163"/>
      <c r="C437" s="173"/>
      <c r="D437" s="157"/>
      <c r="E437" s="160"/>
      <c r="F437" s="159"/>
      <c r="H437" s="164"/>
      <c r="L437" s="157"/>
      <c r="M437" s="157"/>
      <c r="N437" s="157"/>
    </row>
    <row r="438" spans="1:14" s="158" customFormat="1" x14ac:dyDescent="0.2">
      <c r="A438" s="157"/>
      <c r="B438" s="163"/>
      <c r="C438" s="173"/>
      <c r="D438" s="157"/>
      <c r="E438" s="160"/>
      <c r="F438" s="159"/>
      <c r="H438" s="164"/>
      <c r="L438" s="157"/>
      <c r="M438" s="157"/>
      <c r="N438" s="157"/>
    </row>
    <row r="439" spans="1:14" s="158" customFormat="1" x14ac:dyDescent="0.2">
      <c r="A439" s="157"/>
      <c r="B439" s="163"/>
      <c r="C439" s="173"/>
      <c r="D439" s="157"/>
      <c r="E439" s="160"/>
      <c r="F439" s="159"/>
      <c r="H439" s="164"/>
      <c r="L439" s="157"/>
      <c r="M439" s="157"/>
      <c r="N439" s="157"/>
    </row>
    <row r="440" spans="1:14" s="158" customFormat="1" x14ac:dyDescent="0.2">
      <c r="A440" s="157"/>
      <c r="B440" s="163"/>
      <c r="C440" s="173"/>
      <c r="D440" s="157"/>
      <c r="E440" s="160"/>
      <c r="F440" s="159"/>
      <c r="H440" s="164"/>
      <c r="L440" s="157"/>
      <c r="M440" s="157"/>
      <c r="N440" s="157"/>
    </row>
    <row r="441" spans="1:14" s="158" customFormat="1" x14ac:dyDescent="0.2">
      <c r="A441" s="157"/>
      <c r="B441" s="163"/>
      <c r="C441" s="173"/>
      <c r="D441" s="157"/>
      <c r="E441" s="160"/>
      <c r="F441" s="159"/>
      <c r="H441" s="164"/>
      <c r="L441" s="157"/>
      <c r="M441" s="157"/>
      <c r="N441" s="157"/>
    </row>
    <row r="442" spans="1:14" s="158" customFormat="1" x14ac:dyDescent="0.2">
      <c r="A442" s="157"/>
      <c r="B442" s="163"/>
      <c r="C442" s="173"/>
      <c r="D442" s="157"/>
      <c r="E442" s="160"/>
      <c r="F442" s="159"/>
      <c r="H442" s="164"/>
      <c r="L442" s="157"/>
      <c r="M442" s="157"/>
      <c r="N442" s="157"/>
    </row>
    <row r="443" spans="1:14" s="158" customFormat="1" x14ac:dyDescent="0.2">
      <c r="A443" s="157"/>
      <c r="B443" s="163"/>
      <c r="C443" s="173"/>
      <c r="D443" s="157"/>
      <c r="E443" s="160"/>
      <c r="F443" s="159"/>
      <c r="H443" s="164"/>
      <c r="L443" s="157"/>
      <c r="M443" s="157"/>
      <c r="N443" s="157"/>
    </row>
    <row r="444" spans="1:14" s="158" customFormat="1" x14ac:dyDescent="0.2">
      <c r="A444" s="157"/>
      <c r="B444" s="163"/>
      <c r="C444" s="173"/>
      <c r="D444" s="157"/>
      <c r="E444" s="160"/>
      <c r="F444" s="159"/>
      <c r="H444" s="164"/>
      <c r="L444" s="157"/>
      <c r="M444" s="157"/>
      <c r="N444" s="157"/>
    </row>
    <row r="445" spans="1:14" s="158" customFormat="1" x14ac:dyDescent="0.2">
      <c r="A445" s="157"/>
      <c r="B445" s="163"/>
      <c r="C445" s="173"/>
      <c r="D445" s="157"/>
      <c r="E445" s="160"/>
      <c r="F445" s="159"/>
      <c r="H445" s="164"/>
      <c r="L445" s="157"/>
      <c r="M445" s="157"/>
      <c r="N445" s="157"/>
    </row>
    <row r="446" spans="1:14" s="158" customFormat="1" x14ac:dyDescent="0.2">
      <c r="A446" s="157"/>
      <c r="B446" s="163"/>
      <c r="C446" s="173"/>
      <c r="D446" s="157"/>
      <c r="E446" s="160"/>
      <c r="F446" s="159"/>
      <c r="H446" s="164"/>
      <c r="L446" s="157"/>
      <c r="M446" s="157"/>
      <c r="N446" s="157"/>
    </row>
    <row r="447" spans="1:14" s="158" customFormat="1" x14ac:dyDescent="0.2">
      <c r="A447" s="157"/>
      <c r="B447" s="163"/>
      <c r="C447" s="173"/>
      <c r="D447" s="157"/>
      <c r="E447" s="160"/>
      <c r="F447" s="159"/>
      <c r="H447" s="164"/>
      <c r="L447" s="157"/>
      <c r="M447" s="157"/>
      <c r="N447" s="157"/>
    </row>
    <row r="448" spans="1:14" s="158" customFormat="1" x14ac:dyDescent="0.2">
      <c r="A448" s="157"/>
      <c r="B448" s="163"/>
      <c r="C448" s="173"/>
      <c r="D448" s="157"/>
      <c r="E448" s="160"/>
      <c r="F448" s="159"/>
      <c r="H448" s="164"/>
      <c r="L448" s="157"/>
      <c r="M448" s="157"/>
      <c r="N448" s="157"/>
    </row>
    <row r="449" spans="1:14" s="158" customFormat="1" x14ac:dyDescent="0.2">
      <c r="A449" s="157"/>
      <c r="B449" s="163"/>
      <c r="C449" s="173"/>
      <c r="D449" s="157"/>
      <c r="E449" s="160"/>
      <c r="F449" s="159"/>
      <c r="H449" s="164"/>
      <c r="L449" s="157"/>
      <c r="M449" s="157"/>
      <c r="N449" s="157"/>
    </row>
    <row r="450" spans="1:14" s="158" customFormat="1" x14ac:dyDescent="0.2">
      <c r="A450" s="157"/>
      <c r="B450" s="163"/>
      <c r="C450" s="173"/>
      <c r="D450" s="157"/>
      <c r="E450" s="160"/>
      <c r="F450" s="159"/>
      <c r="H450" s="164"/>
      <c r="L450" s="157"/>
      <c r="M450" s="157"/>
      <c r="N450" s="157"/>
    </row>
    <row r="451" spans="1:14" s="158" customFormat="1" x14ac:dyDescent="0.2">
      <c r="A451" s="157"/>
      <c r="B451" s="163"/>
      <c r="C451" s="173"/>
      <c r="D451" s="157"/>
      <c r="E451" s="160"/>
      <c r="F451" s="159"/>
      <c r="H451" s="164"/>
      <c r="L451" s="157"/>
      <c r="M451" s="157"/>
      <c r="N451" s="157"/>
    </row>
    <row r="452" spans="1:14" s="158" customFormat="1" x14ac:dyDescent="0.2">
      <c r="A452" s="157"/>
      <c r="B452" s="163"/>
      <c r="C452" s="173"/>
      <c r="D452" s="157"/>
      <c r="E452" s="160"/>
      <c r="F452" s="159"/>
      <c r="H452" s="164"/>
      <c r="L452" s="157"/>
      <c r="M452" s="157"/>
      <c r="N452" s="157"/>
    </row>
    <row r="453" spans="1:14" s="158" customFormat="1" x14ac:dyDescent="0.2">
      <c r="A453" s="157"/>
      <c r="B453" s="163"/>
      <c r="C453" s="173"/>
      <c r="D453" s="157"/>
      <c r="E453" s="160"/>
      <c r="F453" s="159"/>
      <c r="H453" s="164"/>
      <c r="L453" s="157"/>
      <c r="M453" s="157"/>
      <c r="N453" s="157"/>
    </row>
    <row r="454" spans="1:14" s="158" customFormat="1" x14ac:dyDescent="0.2">
      <c r="A454" s="157"/>
      <c r="B454" s="163"/>
      <c r="C454" s="173"/>
      <c r="D454" s="157"/>
      <c r="E454" s="160"/>
      <c r="F454" s="159"/>
      <c r="H454" s="164"/>
      <c r="L454" s="157"/>
      <c r="M454" s="157"/>
      <c r="N454" s="157"/>
    </row>
    <row r="455" spans="1:14" s="158" customFormat="1" x14ac:dyDescent="0.2">
      <c r="A455" s="157"/>
      <c r="B455" s="163"/>
      <c r="C455" s="173"/>
      <c r="D455" s="157"/>
      <c r="E455" s="160"/>
      <c r="F455" s="159"/>
      <c r="H455" s="164"/>
      <c r="L455" s="157"/>
      <c r="M455" s="157"/>
      <c r="N455" s="157"/>
    </row>
    <row r="456" spans="1:14" s="158" customFormat="1" x14ac:dyDescent="0.2">
      <c r="A456" s="157"/>
      <c r="B456" s="163"/>
      <c r="C456" s="173"/>
      <c r="D456" s="157"/>
      <c r="E456" s="160"/>
      <c r="F456" s="159"/>
      <c r="H456" s="164"/>
      <c r="L456" s="157"/>
      <c r="M456" s="157"/>
      <c r="N456" s="157"/>
    </row>
    <row r="457" spans="1:14" s="158" customFormat="1" x14ac:dyDescent="0.2">
      <c r="A457" s="157"/>
      <c r="B457" s="163"/>
      <c r="C457" s="173"/>
      <c r="D457" s="157"/>
      <c r="E457" s="160"/>
      <c r="F457" s="159"/>
      <c r="H457" s="164"/>
      <c r="L457" s="157"/>
      <c r="M457" s="157"/>
      <c r="N457" s="157"/>
    </row>
    <row r="458" spans="1:14" s="158" customFormat="1" x14ac:dyDescent="0.2">
      <c r="A458" s="157"/>
      <c r="B458" s="163"/>
      <c r="C458" s="173"/>
      <c r="D458" s="157"/>
      <c r="E458" s="160"/>
      <c r="F458" s="159"/>
      <c r="H458" s="164"/>
      <c r="L458" s="157"/>
      <c r="M458" s="157"/>
      <c r="N458" s="157"/>
    </row>
    <row r="459" spans="1:14" s="158" customFormat="1" x14ac:dyDescent="0.2">
      <c r="A459" s="157"/>
      <c r="B459" s="163"/>
      <c r="C459" s="173"/>
      <c r="D459" s="157"/>
      <c r="E459" s="160"/>
      <c r="F459" s="159"/>
      <c r="H459" s="164"/>
      <c r="L459" s="157"/>
      <c r="M459" s="157"/>
      <c r="N459" s="157"/>
    </row>
    <row r="460" spans="1:14" s="158" customFormat="1" x14ac:dyDescent="0.2">
      <c r="A460" s="157"/>
      <c r="B460" s="163"/>
      <c r="C460" s="173"/>
      <c r="D460" s="157"/>
      <c r="E460" s="160"/>
      <c r="F460" s="159"/>
      <c r="H460" s="164"/>
      <c r="L460" s="157"/>
      <c r="M460" s="157"/>
      <c r="N460" s="157"/>
    </row>
    <row r="461" spans="1:14" s="158" customFormat="1" x14ac:dyDescent="0.2">
      <c r="A461" s="157"/>
      <c r="B461" s="163"/>
      <c r="C461" s="173"/>
      <c r="D461" s="157"/>
      <c r="E461" s="160"/>
      <c r="F461" s="159"/>
      <c r="H461" s="164"/>
      <c r="L461" s="157"/>
      <c r="M461" s="157"/>
      <c r="N461" s="157"/>
    </row>
    <row r="462" spans="1:14" s="158" customFormat="1" x14ac:dyDescent="0.2">
      <c r="A462" s="157"/>
      <c r="B462" s="163"/>
      <c r="C462" s="173"/>
      <c r="D462" s="157"/>
      <c r="E462" s="160"/>
      <c r="F462" s="159"/>
      <c r="H462" s="164"/>
      <c r="L462" s="157"/>
      <c r="M462" s="157"/>
      <c r="N462" s="157"/>
    </row>
    <row r="463" spans="1:14" s="158" customFormat="1" x14ac:dyDescent="0.2">
      <c r="A463" s="157"/>
      <c r="B463" s="163"/>
      <c r="C463" s="173"/>
      <c r="D463" s="157"/>
      <c r="E463" s="160"/>
      <c r="F463" s="159"/>
      <c r="H463" s="164"/>
      <c r="L463" s="157"/>
      <c r="M463" s="157"/>
      <c r="N463" s="157"/>
    </row>
    <row r="464" spans="1:14" s="158" customFormat="1" x14ac:dyDescent="0.2">
      <c r="A464" s="157"/>
      <c r="B464" s="163"/>
      <c r="C464" s="173"/>
      <c r="D464" s="157"/>
      <c r="E464" s="160"/>
      <c r="F464" s="159"/>
      <c r="H464" s="164"/>
      <c r="L464" s="157"/>
      <c r="M464" s="157"/>
      <c r="N464" s="157"/>
    </row>
    <row r="465" spans="1:14" s="158" customFormat="1" x14ac:dyDescent="0.2">
      <c r="A465" s="157"/>
      <c r="B465" s="163"/>
      <c r="C465" s="173"/>
      <c r="D465" s="157"/>
      <c r="E465" s="160"/>
      <c r="F465" s="159"/>
      <c r="H465" s="164"/>
      <c r="L465" s="157"/>
      <c r="M465" s="157"/>
      <c r="N465" s="157"/>
    </row>
    <row r="466" spans="1:14" s="158" customFormat="1" x14ac:dyDescent="0.2">
      <c r="A466" s="157"/>
      <c r="B466" s="163"/>
      <c r="C466" s="173"/>
      <c r="D466" s="157"/>
      <c r="E466" s="160"/>
      <c r="F466" s="159"/>
      <c r="H466" s="164"/>
      <c r="L466" s="157"/>
      <c r="M466" s="157"/>
      <c r="N466" s="157"/>
    </row>
    <row r="467" spans="1:14" s="158" customFormat="1" x14ac:dyDescent="0.2">
      <c r="A467" s="157"/>
      <c r="B467" s="163"/>
      <c r="C467" s="173"/>
      <c r="D467" s="157"/>
      <c r="E467" s="160"/>
      <c r="F467" s="159"/>
      <c r="H467" s="164"/>
      <c r="L467" s="157"/>
      <c r="M467" s="157"/>
      <c r="N467" s="157"/>
    </row>
    <row r="468" spans="1:14" s="158" customFormat="1" x14ac:dyDescent="0.2">
      <c r="A468" s="157"/>
      <c r="B468" s="163"/>
      <c r="C468" s="173"/>
      <c r="D468" s="157"/>
      <c r="E468" s="160"/>
      <c r="F468" s="159"/>
      <c r="H468" s="164"/>
      <c r="L468" s="157"/>
      <c r="M468" s="157"/>
      <c r="N468" s="157"/>
    </row>
    <row r="469" spans="1:14" s="158" customFormat="1" x14ac:dyDescent="0.2">
      <c r="A469" s="157"/>
      <c r="B469" s="163"/>
      <c r="C469" s="173"/>
      <c r="D469" s="157"/>
      <c r="E469" s="160"/>
      <c r="F469" s="159"/>
      <c r="H469" s="164"/>
      <c r="L469" s="157"/>
      <c r="M469" s="157"/>
      <c r="N469" s="157"/>
    </row>
    <row r="470" spans="1:14" s="158" customFormat="1" x14ac:dyDescent="0.2">
      <c r="A470" s="157"/>
      <c r="B470" s="163"/>
      <c r="C470" s="173"/>
      <c r="D470" s="157"/>
      <c r="E470" s="160"/>
      <c r="F470" s="159"/>
      <c r="H470" s="164"/>
      <c r="L470" s="157"/>
      <c r="M470" s="157"/>
      <c r="N470" s="157"/>
    </row>
    <row r="471" spans="1:14" s="158" customFormat="1" x14ac:dyDescent="0.2">
      <c r="A471" s="157"/>
      <c r="B471" s="163"/>
      <c r="C471" s="173"/>
      <c r="D471" s="157"/>
      <c r="E471" s="160"/>
      <c r="F471" s="159"/>
      <c r="H471" s="164"/>
      <c r="L471" s="157"/>
      <c r="M471" s="157"/>
      <c r="N471" s="157"/>
    </row>
    <row r="472" spans="1:14" s="158" customFormat="1" x14ac:dyDescent="0.2">
      <c r="A472" s="157"/>
      <c r="B472" s="163"/>
      <c r="C472" s="173"/>
      <c r="D472" s="157"/>
      <c r="E472" s="160"/>
      <c r="F472" s="159"/>
      <c r="H472" s="164"/>
      <c r="L472" s="157"/>
      <c r="M472" s="157"/>
      <c r="N472" s="157"/>
    </row>
    <row r="473" spans="1:14" s="158" customFormat="1" x14ac:dyDescent="0.2">
      <c r="A473" s="157"/>
      <c r="B473" s="163"/>
      <c r="C473" s="173"/>
      <c r="D473" s="157"/>
      <c r="E473" s="160"/>
      <c r="F473" s="159"/>
      <c r="H473" s="164"/>
      <c r="L473" s="157"/>
      <c r="M473" s="157"/>
      <c r="N473" s="157"/>
    </row>
    <row r="474" spans="1:14" s="158" customFormat="1" x14ac:dyDescent="0.2">
      <c r="A474" s="157"/>
      <c r="B474" s="163"/>
      <c r="C474" s="173"/>
      <c r="D474" s="157"/>
      <c r="E474" s="160"/>
      <c r="F474" s="159"/>
      <c r="H474" s="164"/>
      <c r="L474" s="157"/>
      <c r="M474" s="157"/>
      <c r="N474" s="157"/>
    </row>
    <row r="475" spans="1:14" s="158" customFormat="1" x14ac:dyDescent="0.2">
      <c r="A475" s="157"/>
      <c r="B475" s="163"/>
      <c r="C475" s="173"/>
      <c r="D475" s="157"/>
      <c r="E475" s="160"/>
      <c r="F475" s="159"/>
      <c r="H475" s="164"/>
      <c r="L475" s="157"/>
      <c r="M475" s="157"/>
      <c r="N475" s="157"/>
    </row>
    <row r="476" spans="1:14" s="158" customFormat="1" x14ac:dyDescent="0.2">
      <c r="A476" s="157"/>
      <c r="B476" s="163"/>
      <c r="C476" s="173"/>
      <c r="D476" s="157"/>
      <c r="E476" s="160"/>
      <c r="F476" s="159"/>
      <c r="H476" s="164"/>
      <c r="L476" s="157"/>
      <c r="M476" s="157"/>
      <c r="N476" s="157"/>
    </row>
    <row r="477" spans="1:14" s="158" customFormat="1" x14ac:dyDescent="0.2">
      <c r="A477" s="157"/>
      <c r="B477" s="163"/>
      <c r="C477" s="173"/>
      <c r="D477" s="157"/>
      <c r="E477" s="160"/>
      <c r="F477" s="159"/>
      <c r="H477" s="164"/>
      <c r="L477" s="157"/>
      <c r="M477" s="157"/>
      <c r="N477" s="157"/>
    </row>
    <row r="478" spans="1:14" s="158" customFormat="1" x14ac:dyDescent="0.2">
      <c r="A478" s="157"/>
      <c r="B478" s="163"/>
      <c r="C478" s="173"/>
      <c r="D478" s="157"/>
      <c r="E478" s="160"/>
      <c r="F478" s="159"/>
      <c r="H478" s="164"/>
      <c r="L478" s="157"/>
      <c r="M478" s="157"/>
      <c r="N478" s="157"/>
    </row>
    <row r="479" spans="1:14" s="158" customFormat="1" x14ac:dyDescent="0.2">
      <c r="A479" s="157"/>
      <c r="B479" s="163"/>
      <c r="C479" s="173"/>
      <c r="D479" s="157"/>
      <c r="E479" s="160"/>
      <c r="F479" s="159"/>
      <c r="H479" s="164"/>
      <c r="L479" s="157"/>
      <c r="M479" s="157"/>
      <c r="N479" s="157"/>
    </row>
    <row r="480" spans="1:14" s="158" customFormat="1" x14ac:dyDescent="0.2">
      <c r="A480" s="157"/>
      <c r="B480" s="163"/>
      <c r="C480" s="173"/>
      <c r="D480" s="157"/>
      <c r="E480" s="160"/>
      <c r="F480" s="159"/>
      <c r="H480" s="164"/>
      <c r="L480" s="157"/>
      <c r="M480" s="157"/>
      <c r="N480" s="157"/>
    </row>
    <row r="481" spans="1:14" s="158" customFormat="1" x14ac:dyDescent="0.2">
      <c r="A481" s="157"/>
      <c r="B481" s="163"/>
      <c r="C481" s="173"/>
      <c r="D481" s="157"/>
      <c r="E481" s="160"/>
      <c r="F481" s="159"/>
      <c r="H481" s="164"/>
      <c r="L481" s="157"/>
      <c r="M481" s="157"/>
      <c r="N481" s="157"/>
    </row>
    <row r="482" spans="1:14" s="158" customFormat="1" x14ac:dyDescent="0.2">
      <c r="A482" s="157"/>
      <c r="B482" s="163"/>
      <c r="C482" s="173"/>
      <c r="D482" s="157"/>
      <c r="E482" s="160"/>
      <c r="F482" s="159"/>
      <c r="H482" s="164"/>
      <c r="L482" s="157"/>
      <c r="M482" s="157"/>
      <c r="N482" s="157"/>
    </row>
    <row r="483" spans="1:14" s="158" customFormat="1" x14ac:dyDescent="0.2">
      <c r="A483" s="157"/>
      <c r="B483" s="163"/>
      <c r="C483" s="173"/>
      <c r="D483" s="157"/>
      <c r="E483" s="160"/>
      <c r="F483" s="159"/>
      <c r="H483" s="164"/>
      <c r="L483" s="157"/>
      <c r="M483" s="157"/>
      <c r="N483" s="157"/>
    </row>
    <row r="484" spans="1:14" s="158" customFormat="1" x14ac:dyDescent="0.2">
      <c r="A484" s="157"/>
      <c r="B484" s="163"/>
      <c r="C484" s="173"/>
      <c r="D484" s="157"/>
      <c r="E484" s="160"/>
      <c r="F484" s="159"/>
      <c r="H484" s="164"/>
      <c r="L484" s="157"/>
      <c r="M484" s="157"/>
      <c r="N484" s="157"/>
    </row>
    <row r="485" spans="1:14" s="158" customFormat="1" x14ac:dyDescent="0.2">
      <c r="A485" s="157"/>
      <c r="B485" s="163"/>
      <c r="C485" s="173"/>
      <c r="D485" s="157"/>
      <c r="E485" s="160"/>
      <c r="F485" s="159"/>
      <c r="H485" s="164"/>
      <c r="L485" s="157"/>
      <c r="M485" s="157"/>
      <c r="N485" s="157"/>
    </row>
    <row r="486" spans="1:14" s="158" customFormat="1" x14ac:dyDescent="0.2">
      <c r="A486" s="157"/>
      <c r="B486" s="163"/>
      <c r="C486" s="173"/>
      <c r="D486" s="157"/>
      <c r="E486" s="160"/>
      <c r="F486" s="159"/>
      <c r="H486" s="164"/>
      <c r="L486" s="157"/>
      <c r="M486" s="157"/>
      <c r="N486" s="157"/>
    </row>
    <row r="487" spans="1:14" s="158" customFormat="1" x14ac:dyDescent="0.2">
      <c r="A487" s="157"/>
      <c r="B487" s="163"/>
      <c r="C487" s="173"/>
      <c r="D487" s="157"/>
      <c r="E487" s="160"/>
      <c r="F487" s="159"/>
      <c r="H487" s="164"/>
      <c r="L487" s="157"/>
      <c r="M487" s="157"/>
      <c r="N487" s="157"/>
    </row>
    <row r="488" spans="1:14" s="158" customFormat="1" x14ac:dyDescent="0.2">
      <c r="A488" s="157"/>
      <c r="B488" s="163"/>
      <c r="C488" s="173"/>
      <c r="D488" s="157"/>
      <c r="E488" s="160"/>
      <c r="F488" s="159"/>
      <c r="H488" s="164"/>
      <c r="L488" s="157"/>
      <c r="M488" s="157"/>
      <c r="N488" s="157"/>
    </row>
    <row r="489" spans="1:14" s="158" customFormat="1" x14ac:dyDescent="0.2">
      <c r="A489" s="157"/>
      <c r="B489" s="163"/>
      <c r="C489" s="173"/>
      <c r="D489" s="157"/>
      <c r="E489" s="160"/>
      <c r="F489" s="159"/>
      <c r="H489" s="164"/>
      <c r="L489" s="157"/>
      <c r="M489" s="157"/>
      <c r="N489" s="157"/>
    </row>
    <row r="490" spans="1:14" s="158" customFormat="1" x14ac:dyDescent="0.2">
      <c r="A490" s="157"/>
      <c r="B490" s="163"/>
      <c r="C490" s="173"/>
      <c r="D490" s="157"/>
      <c r="E490" s="160"/>
      <c r="F490" s="159"/>
      <c r="H490" s="164"/>
      <c r="L490" s="157"/>
      <c r="M490" s="157"/>
      <c r="N490" s="157"/>
    </row>
    <row r="491" spans="1:14" s="158" customFormat="1" x14ac:dyDescent="0.2">
      <c r="A491" s="157"/>
      <c r="B491" s="163"/>
      <c r="C491" s="173"/>
      <c r="D491" s="157"/>
      <c r="E491" s="160"/>
      <c r="F491" s="159"/>
      <c r="H491" s="164"/>
      <c r="L491" s="157"/>
      <c r="M491" s="157"/>
      <c r="N491" s="157"/>
    </row>
    <row r="492" spans="1:14" s="158" customFormat="1" x14ac:dyDescent="0.2">
      <c r="A492" s="157"/>
      <c r="B492" s="163"/>
      <c r="C492" s="173"/>
      <c r="D492" s="157"/>
      <c r="E492" s="160"/>
      <c r="F492" s="159"/>
      <c r="H492" s="164"/>
      <c r="L492" s="157"/>
      <c r="M492" s="157"/>
      <c r="N492" s="157"/>
    </row>
    <row r="493" spans="1:14" s="158" customFormat="1" x14ac:dyDescent="0.2">
      <c r="A493" s="157"/>
      <c r="B493" s="163"/>
      <c r="C493" s="173"/>
      <c r="D493" s="157"/>
      <c r="E493" s="160"/>
      <c r="F493" s="159"/>
      <c r="H493" s="164"/>
      <c r="L493" s="157"/>
      <c r="M493" s="157"/>
      <c r="N493" s="157"/>
    </row>
    <row r="494" spans="1:14" s="158" customFormat="1" x14ac:dyDescent="0.2">
      <c r="A494" s="157"/>
      <c r="B494" s="163"/>
      <c r="C494" s="173"/>
      <c r="D494" s="157"/>
      <c r="E494" s="160"/>
      <c r="F494" s="159"/>
      <c r="H494" s="164"/>
      <c r="L494" s="157"/>
      <c r="M494" s="157"/>
      <c r="N494" s="157"/>
    </row>
    <row r="495" spans="1:14" s="158" customFormat="1" x14ac:dyDescent="0.2">
      <c r="A495" s="157"/>
      <c r="B495" s="163"/>
      <c r="C495" s="173"/>
      <c r="D495" s="157"/>
      <c r="E495" s="160"/>
      <c r="F495" s="159"/>
      <c r="H495" s="164"/>
      <c r="L495" s="157"/>
      <c r="M495" s="157"/>
      <c r="N495" s="157"/>
    </row>
    <row r="496" spans="1:14" s="158" customFormat="1" x14ac:dyDescent="0.2">
      <c r="A496" s="157"/>
      <c r="B496" s="163"/>
      <c r="C496" s="173"/>
      <c r="D496" s="157"/>
      <c r="E496" s="160"/>
      <c r="F496" s="159"/>
      <c r="H496" s="164"/>
      <c r="L496" s="157"/>
      <c r="M496" s="157"/>
      <c r="N496" s="157"/>
    </row>
    <row r="497" spans="1:14" s="158" customFormat="1" x14ac:dyDescent="0.2">
      <c r="A497" s="157"/>
      <c r="B497" s="163"/>
      <c r="C497" s="173"/>
      <c r="D497" s="157"/>
      <c r="E497" s="160"/>
      <c r="F497" s="159"/>
      <c r="H497" s="164"/>
      <c r="L497" s="157"/>
      <c r="M497" s="157"/>
      <c r="N497" s="157"/>
    </row>
    <row r="498" spans="1:14" s="158" customFormat="1" x14ac:dyDescent="0.2">
      <c r="A498" s="157"/>
      <c r="B498" s="163"/>
      <c r="C498" s="173"/>
      <c r="D498" s="157"/>
      <c r="E498" s="160"/>
      <c r="F498" s="159"/>
      <c r="H498" s="164"/>
      <c r="L498" s="157"/>
      <c r="M498" s="157"/>
      <c r="N498" s="157"/>
    </row>
    <row r="499" spans="1:14" s="158" customFormat="1" x14ac:dyDescent="0.2">
      <c r="A499" s="157"/>
      <c r="B499" s="163"/>
      <c r="C499" s="173"/>
      <c r="D499" s="157"/>
      <c r="E499" s="160"/>
      <c r="F499" s="159"/>
      <c r="H499" s="164"/>
      <c r="L499" s="157"/>
      <c r="M499" s="157"/>
      <c r="N499" s="157"/>
    </row>
    <row r="500" spans="1:14" s="158" customFormat="1" x14ac:dyDescent="0.2">
      <c r="A500" s="157"/>
      <c r="B500" s="163"/>
      <c r="C500" s="173"/>
      <c r="D500" s="157"/>
      <c r="E500" s="160"/>
      <c r="F500" s="159"/>
      <c r="H500" s="164"/>
      <c r="L500" s="157"/>
      <c r="M500" s="157"/>
      <c r="N500" s="157"/>
    </row>
    <row r="501" spans="1:14" s="158" customFormat="1" x14ac:dyDescent="0.2">
      <c r="A501" s="157"/>
      <c r="B501" s="163"/>
      <c r="C501" s="173"/>
      <c r="D501" s="157"/>
      <c r="E501" s="160"/>
      <c r="F501" s="159"/>
      <c r="H501" s="164"/>
      <c r="L501" s="157"/>
      <c r="M501" s="157"/>
      <c r="N501" s="157"/>
    </row>
    <row r="502" spans="1:14" s="158" customFormat="1" x14ac:dyDescent="0.2">
      <c r="A502" s="157"/>
      <c r="B502" s="163"/>
      <c r="C502" s="173"/>
      <c r="D502" s="157"/>
      <c r="E502" s="160"/>
      <c r="F502" s="159"/>
      <c r="H502" s="164"/>
      <c r="L502" s="157"/>
      <c r="M502" s="157"/>
      <c r="N502" s="157"/>
    </row>
    <row r="503" spans="1:14" s="158" customFormat="1" x14ac:dyDescent="0.2">
      <c r="A503" s="157"/>
      <c r="B503" s="163"/>
      <c r="C503" s="173"/>
      <c r="D503" s="157"/>
      <c r="E503" s="160"/>
      <c r="F503" s="159"/>
      <c r="H503" s="164"/>
      <c r="L503" s="157"/>
      <c r="M503" s="157"/>
      <c r="N503" s="157"/>
    </row>
    <row r="504" spans="1:14" s="158" customFormat="1" x14ac:dyDescent="0.2">
      <c r="A504" s="157"/>
      <c r="B504" s="163"/>
      <c r="C504" s="173"/>
      <c r="D504" s="157"/>
      <c r="E504" s="160"/>
      <c r="F504" s="159"/>
      <c r="H504" s="164"/>
      <c r="L504" s="157"/>
      <c r="M504" s="157"/>
      <c r="N504" s="157"/>
    </row>
    <row r="505" spans="1:14" s="158" customFormat="1" x14ac:dyDescent="0.2">
      <c r="A505" s="157"/>
      <c r="B505" s="163"/>
      <c r="C505" s="173"/>
      <c r="D505" s="157"/>
      <c r="E505" s="160"/>
      <c r="F505" s="159"/>
      <c r="H505" s="164"/>
      <c r="L505" s="157"/>
      <c r="M505" s="157"/>
      <c r="N505" s="157"/>
    </row>
    <row r="506" spans="1:14" s="158" customFormat="1" x14ac:dyDescent="0.2">
      <c r="A506" s="157"/>
      <c r="B506" s="163"/>
      <c r="C506" s="173"/>
      <c r="D506" s="157"/>
      <c r="E506" s="160"/>
      <c r="F506" s="159"/>
      <c r="H506" s="164"/>
      <c r="L506" s="157"/>
      <c r="M506" s="157"/>
      <c r="N506" s="157"/>
    </row>
    <row r="507" spans="1:14" s="158" customFormat="1" x14ac:dyDescent="0.2">
      <c r="A507" s="157"/>
      <c r="B507" s="163"/>
      <c r="C507" s="173"/>
      <c r="D507" s="157"/>
      <c r="E507" s="160"/>
      <c r="F507" s="159"/>
      <c r="H507" s="164"/>
      <c r="L507" s="157"/>
      <c r="M507" s="157"/>
      <c r="N507" s="157"/>
    </row>
    <row r="508" spans="1:14" s="158" customFormat="1" x14ac:dyDescent="0.2">
      <c r="A508" s="157"/>
      <c r="B508" s="163"/>
      <c r="C508" s="173"/>
      <c r="D508" s="157"/>
      <c r="E508" s="160"/>
      <c r="F508" s="159"/>
      <c r="H508" s="164"/>
      <c r="L508" s="157"/>
      <c r="M508" s="157"/>
      <c r="N508" s="157"/>
    </row>
    <row r="509" spans="1:14" s="158" customFormat="1" x14ac:dyDescent="0.2">
      <c r="A509" s="157"/>
      <c r="B509" s="163"/>
      <c r="C509" s="173"/>
      <c r="D509" s="157"/>
      <c r="E509" s="160"/>
      <c r="F509" s="159"/>
      <c r="H509" s="164"/>
      <c r="L509" s="157"/>
      <c r="M509" s="157"/>
      <c r="N509" s="157"/>
    </row>
    <row r="510" spans="1:14" s="158" customFormat="1" x14ac:dyDescent="0.2">
      <c r="A510" s="157"/>
      <c r="B510" s="163"/>
      <c r="C510" s="173"/>
      <c r="D510" s="157"/>
      <c r="E510" s="160"/>
      <c r="F510" s="159"/>
      <c r="H510" s="164"/>
      <c r="L510" s="157"/>
      <c r="M510" s="157"/>
      <c r="N510" s="157"/>
    </row>
    <row r="511" spans="1:14" s="158" customFormat="1" x14ac:dyDescent="0.2">
      <c r="A511" s="157"/>
      <c r="B511" s="163"/>
      <c r="C511" s="173"/>
      <c r="D511" s="157"/>
      <c r="E511" s="160"/>
      <c r="F511" s="159"/>
      <c r="H511" s="164"/>
      <c r="L511" s="157"/>
      <c r="M511" s="157"/>
      <c r="N511" s="157"/>
    </row>
    <row r="512" spans="1:14" s="158" customFormat="1" x14ac:dyDescent="0.2">
      <c r="A512" s="157"/>
      <c r="B512" s="163"/>
      <c r="C512" s="173"/>
      <c r="D512" s="157"/>
      <c r="E512" s="160"/>
      <c r="F512" s="159"/>
      <c r="H512" s="164"/>
      <c r="L512" s="157"/>
      <c r="M512" s="157"/>
      <c r="N512" s="157"/>
    </row>
    <row r="513" spans="1:14" s="158" customFormat="1" x14ac:dyDescent="0.2">
      <c r="A513" s="157"/>
      <c r="B513" s="163"/>
      <c r="C513" s="173"/>
      <c r="D513" s="157"/>
      <c r="E513" s="160"/>
      <c r="F513" s="159"/>
      <c r="H513" s="164"/>
      <c r="L513" s="157"/>
      <c r="M513" s="157"/>
      <c r="N513" s="157"/>
    </row>
    <row r="514" spans="1:14" s="158" customFormat="1" x14ac:dyDescent="0.2">
      <c r="A514" s="157"/>
      <c r="B514" s="163"/>
      <c r="C514" s="173"/>
      <c r="D514" s="157"/>
      <c r="E514" s="160"/>
      <c r="F514" s="159"/>
      <c r="H514" s="164"/>
      <c r="L514" s="157"/>
      <c r="M514" s="157"/>
      <c r="N514" s="157"/>
    </row>
    <row r="515" spans="1:14" s="158" customFormat="1" x14ac:dyDescent="0.2">
      <c r="A515" s="157"/>
      <c r="B515" s="163"/>
      <c r="C515" s="173"/>
      <c r="D515" s="157"/>
      <c r="E515" s="160"/>
      <c r="F515" s="159"/>
      <c r="H515" s="164"/>
      <c r="L515" s="157"/>
      <c r="M515" s="157"/>
      <c r="N515" s="157"/>
    </row>
    <row r="516" spans="1:14" s="158" customFormat="1" x14ac:dyDescent="0.2">
      <c r="A516" s="157"/>
      <c r="B516" s="163"/>
      <c r="C516" s="173"/>
      <c r="D516" s="157"/>
      <c r="E516" s="160"/>
      <c r="F516" s="159"/>
      <c r="H516" s="164"/>
      <c r="L516" s="157"/>
      <c r="M516" s="157"/>
      <c r="N516" s="157"/>
    </row>
    <row r="517" spans="1:14" s="158" customFormat="1" x14ac:dyDescent="0.2">
      <c r="A517" s="157"/>
      <c r="B517" s="163"/>
      <c r="C517" s="173"/>
      <c r="D517" s="157"/>
      <c r="E517" s="160"/>
      <c r="F517" s="159"/>
      <c r="H517" s="164"/>
      <c r="L517" s="157"/>
      <c r="M517" s="157"/>
      <c r="N517" s="157"/>
    </row>
    <row r="518" spans="1:14" s="158" customFormat="1" x14ac:dyDescent="0.2">
      <c r="A518" s="157"/>
      <c r="B518" s="163"/>
      <c r="C518" s="173"/>
      <c r="D518" s="157"/>
      <c r="E518" s="160"/>
      <c r="F518" s="159"/>
      <c r="H518" s="164"/>
      <c r="L518" s="157"/>
      <c r="M518" s="157"/>
      <c r="N518" s="157"/>
    </row>
    <row r="519" spans="1:14" s="158" customFormat="1" x14ac:dyDescent="0.2">
      <c r="A519" s="157"/>
      <c r="B519" s="163"/>
      <c r="C519" s="173"/>
      <c r="D519" s="157"/>
      <c r="E519" s="160"/>
      <c r="F519" s="159"/>
      <c r="H519" s="164"/>
      <c r="L519" s="157"/>
      <c r="M519" s="157"/>
      <c r="N519" s="157"/>
    </row>
    <row r="520" spans="1:14" s="158" customFormat="1" x14ac:dyDescent="0.2">
      <c r="A520" s="157"/>
      <c r="B520" s="163"/>
      <c r="C520" s="173"/>
      <c r="D520" s="157"/>
      <c r="E520" s="160"/>
      <c r="F520" s="159"/>
      <c r="H520" s="164"/>
      <c r="L520" s="157"/>
      <c r="M520" s="157"/>
      <c r="N520" s="157"/>
    </row>
    <row r="521" spans="1:14" s="158" customFormat="1" x14ac:dyDescent="0.2">
      <c r="A521" s="157"/>
      <c r="B521" s="163"/>
      <c r="C521" s="173"/>
      <c r="D521" s="157"/>
      <c r="E521" s="160"/>
      <c r="F521" s="159"/>
      <c r="H521" s="164"/>
      <c r="L521" s="157"/>
      <c r="M521" s="157"/>
      <c r="N521" s="157"/>
    </row>
    <row r="522" spans="1:14" s="158" customFormat="1" x14ac:dyDescent="0.2">
      <c r="A522" s="157"/>
      <c r="B522" s="163"/>
      <c r="C522" s="173"/>
      <c r="D522" s="157"/>
      <c r="E522" s="160"/>
      <c r="F522" s="159"/>
      <c r="H522" s="164"/>
      <c r="L522" s="157"/>
      <c r="M522" s="157"/>
      <c r="N522" s="157"/>
    </row>
    <row r="523" spans="1:14" s="158" customFormat="1" x14ac:dyDescent="0.2">
      <c r="A523" s="157"/>
      <c r="B523" s="163"/>
      <c r="C523" s="173"/>
      <c r="D523" s="157"/>
      <c r="E523" s="160"/>
      <c r="F523" s="159"/>
      <c r="H523" s="164"/>
      <c r="L523" s="157"/>
      <c r="M523" s="157"/>
      <c r="N523" s="157"/>
    </row>
    <row r="524" spans="1:14" s="158" customFormat="1" x14ac:dyDescent="0.2">
      <c r="A524" s="157"/>
      <c r="B524" s="163"/>
      <c r="C524" s="173"/>
      <c r="D524" s="157"/>
      <c r="E524" s="160"/>
      <c r="F524" s="159"/>
      <c r="H524" s="164"/>
      <c r="L524" s="157"/>
      <c r="M524" s="157"/>
      <c r="N524" s="157"/>
    </row>
    <row r="525" spans="1:14" s="158" customFormat="1" x14ac:dyDescent="0.2">
      <c r="A525" s="157"/>
      <c r="B525" s="163"/>
      <c r="C525" s="173"/>
      <c r="D525" s="157"/>
      <c r="E525" s="160"/>
      <c r="F525" s="159"/>
      <c r="H525" s="164"/>
      <c r="L525" s="157"/>
      <c r="M525" s="157"/>
      <c r="N525" s="157"/>
    </row>
    <row r="526" spans="1:14" s="158" customFormat="1" x14ac:dyDescent="0.2">
      <c r="A526" s="157"/>
      <c r="B526" s="163"/>
      <c r="C526" s="173"/>
      <c r="D526" s="157"/>
      <c r="E526" s="160"/>
      <c r="F526" s="159"/>
      <c r="H526" s="164"/>
      <c r="L526" s="157"/>
      <c r="M526" s="157"/>
      <c r="N526" s="157"/>
    </row>
    <row r="527" spans="1:14" s="158" customFormat="1" x14ac:dyDescent="0.2">
      <c r="A527" s="157"/>
      <c r="B527" s="163"/>
      <c r="C527" s="173"/>
      <c r="D527" s="157"/>
      <c r="E527" s="160"/>
      <c r="F527" s="159"/>
      <c r="H527" s="164"/>
      <c r="L527" s="157"/>
      <c r="M527" s="157"/>
      <c r="N527" s="157"/>
    </row>
    <row r="528" spans="1:14" s="158" customFormat="1" x14ac:dyDescent="0.2">
      <c r="A528" s="157"/>
      <c r="B528" s="163"/>
      <c r="C528" s="173"/>
      <c r="D528" s="157"/>
      <c r="E528" s="160"/>
      <c r="F528" s="159"/>
      <c r="H528" s="164"/>
      <c r="L528" s="157"/>
      <c r="M528" s="157"/>
      <c r="N528" s="157"/>
    </row>
    <row r="529" spans="1:14" s="158" customFormat="1" x14ac:dyDescent="0.2">
      <c r="A529" s="157"/>
      <c r="B529" s="163"/>
      <c r="C529" s="173"/>
      <c r="D529" s="157"/>
      <c r="E529" s="160"/>
      <c r="F529" s="159"/>
      <c r="H529" s="164"/>
      <c r="L529" s="157"/>
      <c r="M529" s="157"/>
      <c r="N529" s="157"/>
    </row>
    <row r="530" spans="1:14" s="158" customFormat="1" x14ac:dyDescent="0.2">
      <c r="A530" s="157"/>
      <c r="B530" s="163"/>
      <c r="C530" s="173"/>
      <c r="D530" s="157"/>
      <c r="E530" s="160"/>
      <c r="F530" s="159"/>
      <c r="H530" s="164"/>
      <c r="L530" s="157"/>
      <c r="M530" s="157"/>
      <c r="N530" s="157"/>
    </row>
    <row r="531" spans="1:14" s="158" customFormat="1" x14ac:dyDescent="0.2">
      <c r="A531" s="157"/>
      <c r="B531" s="163"/>
      <c r="C531" s="173"/>
      <c r="D531" s="157"/>
      <c r="E531" s="160"/>
      <c r="F531" s="159"/>
      <c r="H531" s="164"/>
      <c r="L531" s="157"/>
      <c r="M531" s="157"/>
      <c r="N531" s="157"/>
    </row>
    <row r="532" spans="1:14" s="158" customFormat="1" x14ac:dyDescent="0.2">
      <c r="A532" s="157"/>
      <c r="B532" s="163"/>
      <c r="C532" s="173"/>
      <c r="D532" s="157"/>
      <c r="E532" s="160"/>
      <c r="F532" s="159"/>
      <c r="H532" s="164"/>
      <c r="L532" s="157"/>
      <c r="M532" s="157"/>
      <c r="N532" s="157"/>
    </row>
    <row r="533" spans="1:14" s="158" customFormat="1" x14ac:dyDescent="0.2">
      <c r="A533" s="157"/>
      <c r="B533" s="163"/>
      <c r="C533" s="173"/>
      <c r="D533" s="157"/>
      <c r="E533" s="160"/>
      <c r="F533" s="159"/>
      <c r="H533" s="164"/>
      <c r="L533" s="157"/>
      <c r="M533" s="157"/>
      <c r="N533" s="157"/>
    </row>
    <row r="534" spans="1:14" s="158" customFormat="1" x14ac:dyDescent="0.2">
      <c r="A534" s="157"/>
      <c r="B534" s="163"/>
      <c r="C534" s="173"/>
      <c r="D534" s="157"/>
      <c r="E534" s="160"/>
      <c r="F534" s="159"/>
      <c r="H534" s="164"/>
      <c r="L534" s="157"/>
      <c r="M534" s="157"/>
      <c r="N534" s="157"/>
    </row>
    <row r="535" spans="1:14" s="158" customFormat="1" x14ac:dyDescent="0.2">
      <c r="A535" s="157"/>
      <c r="B535" s="163"/>
      <c r="C535" s="173"/>
      <c r="D535" s="157"/>
      <c r="E535" s="160"/>
      <c r="F535" s="159"/>
      <c r="H535" s="164"/>
      <c r="L535" s="157"/>
      <c r="M535" s="157"/>
      <c r="N535" s="157"/>
    </row>
    <row r="536" spans="1:14" s="158" customFormat="1" x14ac:dyDescent="0.2">
      <c r="A536" s="157"/>
      <c r="B536" s="163"/>
      <c r="C536" s="173"/>
      <c r="D536" s="157"/>
      <c r="E536" s="160"/>
      <c r="F536" s="159"/>
      <c r="H536" s="164"/>
      <c r="L536" s="157"/>
      <c r="M536" s="157"/>
      <c r="N536" s="157"/>
    </row>
    <row r="537" spans="1:14" s="158" customFormat="1" x14ac:dyDescent="0.2">
      <c r="A537" s="157"/>
      <c r="B537" s="163"/>
      <c r="C537" s="173"/>
      <c r="D537" s="157"/>
      <c r="E537" s="160"/>
      <c r="F537" s="159"/>
      <c r="H537" s="164"/>
      <c r="L537" s="157"/>
      <c r="M537" s="157"/>
      <c r="N537" s="157"/>
    </row>
    <row r="538" spans="1:14" s="158" customFormat="1" x14ac:dyDescent="0.2">
      <c r="A538" s="157"/>
      <c r="B538" s="163"/>
      <c r="C538" s="173"/>
      <c r="D538" s="157"/>
      <c r="E538" s="160"/>
      <c r="F538" s="159"/>
      <c r="H538" s="164"/>
      <c r="L538" s="157"/>
      <c r="M538" s="157"/>
      <c r="N538" s="157"/>
    </row>
    <row r="539" spans="1:14" s="158" customFormat="1" x14ac:dyDescent="0.2">
      <c r="A539" s="157"/>
      <c r="B539" s="163"/>
      <c r="C539" s="173"/>
      <c r="D539" s="157"/>
      <c r="E539" s="160"/>
      <c r="F539" s="159"/>
      <c r="H539" s="164"/>
      <c r="L539" s="157"/>
      <c r="M539" s="157"/>
      <c r="N539" s="157"/>
    </row>
    <row r="540" spans="1:14" s="158" customFormat="1" x14ac:dyDescent="0.2">
      <c r="A540" s="157"/>
      <c r="B540" s="163"/>
      <c r="C540" s="173"/>
      <c r="D540" s="157"/>
      <c r="E540" s="160"/>
      <c r="F540" s="159"/>
      <c r="H540" s="164"/>
      <c r="L540" s="157"/>
      <c r="M540" s="157"/>
      <c r="N540" s="157"/>
    </row>
    <row r="541" spans="1:14" s="158" customFormat="1" x14ac:dyDescent="0.2">
      <c r="A541" s="157"/>
      <c r="B541" s="163"/>
      <c r="C541" s="173"/>
      <c r="D541" s="157"/>
      <c r="E541" s="160"/>
      <c r="F541" s="159"/>
      <c r="H541" s="164"/>
      <c r="L541" s="157"/>
      <c r="M541" s="157"/>
      <c r="N541" s="157"/>
    </row>
    <row r="542" spans="1:14" s="158" customFormat="1" x14ac:dyDescent="0.2">
      <c r="A542" s="157"/>
      <c r="B542" s="163"/>
      <c r="C542" s="173"/>
      <c r="D542" s="157"/>
      <c r="E542" s="160"/>
      <c r="F542" s="159"/>
      <c r="H542" s="164"/>
      <c r="L542" s="157"/>
      <c r="M542" s="157"/>
      <c r="N542" s="157"/>
    </row>
    <row r="543" spans="1:14" s="158" customFormat="1" x14ac:dyDescent="0.2">
      <c r="A543" s="157"/>
      <c r="B543" s="163"/>
      <c r="C543" s="173"/>
      <c r="D543" s="157"/>
      <c r="E543" s="160"/>
      <c r="F543" s="159"/>
      <c r="H543" s="164"/>
      <c r="L543" s="157"/>
      <c r="M543" s="157"/>
      <c r="N543" s="157"/>
    </row>
    <row r="544" spans="1:14" s="158" customFormat="1" x14ac:dyDescent="0.2">
      <c r="A544" s="157"/>
      <c r="B544" s="163"/>
      <c r="C544" s="173"/>
      <c r="D544" s="157"/>
      <c r="E544" s="160"/>
      <c r="F544" s="159"/>
      <c r="H544" s="164"/>
      <c r="L544" s="157"/>
      <c r="M544" s="157"/>
      <c r="N544" s="157"/>
    </row>
    <row r="545" spans="1:14" s="158" customFormat="1" x14ac:dyDescent="0.2">
      <c r="A545" s="157"/>
      <c r="B545" s="163"/>
      <c r="C545" s="173"/>
      <c r="D545" s="157"/>
      <c r="E545" s="160"/>
      <c r="F545" s="159"/>
      <c r="H545" s="164"/>
      <c r="L545" s="157"/>
      <c r="M545" s="157"/>
      <c r="N545" s="157"/>
    </row>
    <row r="546" spans="1:14" s="158" customFormat="1" x14ac:dyDescent="0.2">
      <c r="A546" s="157"/>
      <c r="B546" s="163"/>
      <c r="C546" s="173"/>
      <c r="D546" s="157"/>
      <c r="E546" s="160"/>
      <c r="F546" s="159"/>
      <c r="H546" s="164"/>
      <c r="L546" s="157"/>
      <c r="M546" s="157"/>
      <c r="N546" s="157"/>
    </row>
    <row r="547" spans="1:14" s="158" customFormat="1" x14ac:dyDescent="0.2">
      <c r="A547" s="157"/>
      <c r="B547" s="163"/>
      <c r="C547" s="173"/>
      <c r="D547" s="157"/>
      <c r="E547" s="160"/>
      <c r="F547" s="159"/>
      <c r="H547" s="164"/>
      <c r="L547" s="157"/>
      <c r="M547" s="157"/>
      <c r="N547" s="157"/>
    </row>
    <row r="548" spans="1:14" s="158" customFormat="1" x14ac:dyDescent="0.2">
      <c r="A548" s="157"/>
      <c r="B548" s="163"/>
      <c r="C548" s="173"/>
      <c r="D548" s="157"/>
      <c r="E548" s="160"/>
      <c r="F548" s="159"/>
      <c r="H548" s="164"/>
      <c r="L548" s="157"/>
      <c r="M548" s="157"/>
      <c r="N548" s="157"/>
    </row>
    <row r="549" spans="1:14" s="158" customFormat="1" x14ac:dyDescent="0.2">
      <c r="A549" s="157"/>
      <c r="B549" s="163"/>
      <c r="C549" s="173"/>
      <c r="D549" s="157"/>
      <c r="E549" s="160"/>
      <c r="F549" s="159"/>
      <c r="H549" s="164"/>
      <c r="L549" s="157"/>
      <c r="M549" s="157"/>
      <c r="N549" s="157"/>
    </row>
    <row r="550" spans="1:14" s="158" customFormat="1" x14ac:dyDescent="0.2">
      <c r="A550" s="157"/>
      <c r="B550" s="163"/>
      <c r="C550" s="173"/>
      <c r="D550" s="157"/>
      <c r="E550" s="160"/>
      <c r="F550" s="159"/>
      <c r="H550" s="164"/>
      <c r="L550" s="157"/>
      <c r="M550" s="157"/>
      <c r="N550" s="157"/>
    </row>
    <row r="551" spans="1:14" s="158" customFormat="1" x14ac:dyDescent="0.2">
      <c r="A551" s="157"/>
      <c r="B551" s="163"/>
      <c r="C551" s="173"/>
      <c r="D551" s="157"/>
      <c r="E551" s="160"/>
      <c r="F551" s="159"/>
      <c r="H551" s="164"/>
      <c r="L551" s="157"/>
      <c r="M551" s="157"/>
      <c r="N551" s="157"/>
    </row>
    <row r="552" spans="1:14" s="158" customFormat="1" x14ac:dyDescent="0.2">
      <c r="A552" s="157"/>
      <c r="B552" s="163"/>
      <c r="C552" s="173"/>
      <c r="D552" s="157"/>
      <c r="E552" s="160"/>
      <c r="F552" s="159"/>
      <c r="H552" s="164"/>
      <c r="L552" s="157"/>
      <c r="M552" s="157"/>
      <c r="N552" s="157"/>
    </row>
    <row r="553" spans="1:14" s="158" customFormat="1" x14ac:dyDescent="0.2">
      <c r="A553" s="157"/>
      <c r="B553" s="163"/>
      <c r="C553" s="173"/>
      <c r="D553" s="157"/>
      <c r="E553" s="160"/>
      <c r="F553" s="159"/>
      <c r="H553" s="164"/>
      <c r="L553" s="157"/>
      <c r="M553" s="157"/>
      <c r="N553" s="157"/>
    </row>
    <row r="554" spans="1:14" s="158" customFormat="1" x14ac:dyDescent="0.2">
      <c r="A554" s="157"/>
      <c r="B554" s="163"/>
      <c r="C554" s="173"/>
      <c r="D554" s="157"/>
      <c r="E554" s="160"/>
      <c r="F554" s="159"/>
      <c r="H554" s="164"/>
      <c r="L554" s="157"/>
      <c r="M554" s="157"/>
      <c r="N554" s="157"/>
    </row>
    <row r="555" spans="1:14" s="158" customFormat="1" x14ac:dyDescent="0.2">
      <c r="A555" s="157"/>
      <c r="B555" s="163"/>
      <c r="C555" s="173"/>
      <c r="D555" s="157"/>
      <c r="E555" s="160"/>
      <c r="F555" s="159"/>
      <c r="H555" s="164"/>
      <c r="L555" s="157"/>
      <c r="M555" s="157"/>
      <c r="N555" s="157"/>
    </row>
    <row r="556" spans="1:14" s="158" customFormat="1" x14ac:dyDescent="0.2">
      <c r="A556" s="157"/>
      <c r="B556" s="163"/>
      <c r="C556" s="173"/>
      <c r="D556" s="157"/>
      <c r="E556" s="160"/>
      <c r="F556" s="159"/>
      <c r="H556" s="164"/>
      <c r="L556" s="157"/>
      <c r="M556" s="157"/>
      <c r="N556" s="157"/>
    </row>
    <row r="557" spans="1:14" s="158" customFormat="1" x14ac:dyDescent="0.2">
      <c r="A557" s="157"/>
      <c r="B557" s="163"/>
      <c r="C557" s="173"/>
      <c r="D557" s="157"/>
      <c r="E557" s="160"/>
      <c r="F557" s="159"/>
      <c r="H557" s="164"/>
      <c r="L557" s="157"/>
      <c r="M557" s="157"/>
      <c r="N557" s="157"/>
    </row>
    <row r="558" spans="1:14" s="158" customFormat="1" x14ac:dyDescent="0.2">
      <c r="A558" s="157"/>
      <c r="B558" s="163"/>
      <c r="C558" s="173"/>
      <c r="D558" s="157"/>
      <c r="E558" s="160"/>
      <c r="F558" s="159"/>
      <c r="H558" s="164"/>
      <c r="L558" s="157"/>
      <c r="M558" s="157"/>
      <c r="N558" s="157"/>
    </row>
    <row r="559" spans="1:14" s="158" customFormat="1" x14ac:dyDescent="0.2">
      <c r="A559" s="157"/>
      <c r="B559" s="163"/>
      <c r="C559" s="173"/>
      <c r="D559" s="157"/>
      <c r="E559" s="160"/>
      <c r="F559" s="159"/>
      <c r="H559" s="164"/>
      <c r="L559" s="157"/>
      <c r="M559" s="157"/>
      <c r="N559" s="157"/>
    </row>
    <row r="560" spans="1:14" s="158" customFormat="1" x14ac:dyDescent="0.2">
      <c r="A560" s="157"/>
      <c r="B560" s="163"/>
      <c r="C560" s="173"/>
      <c r="D560" s="157"/>
      <c r="E560" s="160"/>
      <c r="F560" s="159"/>
      <c r="H560" s="164"/>
      <c r="L560" s="157"/>
      <c r="M560" s="157"/>
      <c r="N560" s="157"/>
    </row>
    <row r="561" spans="1:14" s="158" customFormat="1" x14ac:dyDescent="0.2">
      <c r="A561" s="157"/>
      <c r="B561" s="163"/>
      <c r="C561" s="173"/>
      <c r="D561" s="157"/>
      <c r="E561" s="160"/>
      <c r="F561" s="159"/>
      <c r="H561" s="164"/>
      <c r="L561" s="157"/>
      <c r="M561" s="157"/>
      <c r="N561" s="157"/>
    </row>
    <row r="562" spans="1:14" s="158" customFormat="1" x14ac:dyDescent="0.2">
      <c r="A562" s="157"/>
      <c r="B562" s="163"/>
      <c r="C562" s="173"/>
      <c r="D562" s="157"/>
      <c r="E562" s="160"/>
      <c r="F562" s="159"/>
      <c r="H562" s="164"/>
      <c r="L562" s="157"/>
      <c r="M562" s="157"/>
      <c r="N562" s="157"/>
    </row>
    <row r="563" spans="1:14" s="158" customFormat="1" x14ac:dyDescent="0.2">
      <c r="A563" s="157"/>
      <c r="B563" s="163"/>
      <c r="C563" s="173"/>
      <c r="D563" s="157"/>
      <c r="E563" s="160"/>
      <c r="F563" s="159"/>
      <c r="H563" s="164"/>
      <c r="L563" s="157"/>
      <c r="M563" s="157"/>
      <c r="N563" s="157"/>
    </row>
    <row r="564" spans="1:14" s="158" customFormat="1" x14ac:dyDescent="0.2">
      <c r="A564" s="157"/>
      <c r="B564" s="163"/>
      <c r="C564" s="173"/>
      <c r="D564" s="157"/>
      <c r="E564" s="160"/>
      <c r="F564" s="159"/>
      <c r="H564" s="164"/>
      <c r="L564" s="157"/>
      <c r="M564" s="157"/>
      <c r="N564" s="157"/>
    </row>
    <row r="565" spans="1:14" s="158" customFormat="1" x14ac:dyDescent="0.2">
      <c r="A565" s="157"/>
      <c r="B565" s="163"/>
      <c r="C565" s="173"/>
      <c r="D565" s="157"/>
      <c r="E565" s="160"/>
      <c r="F565" s="159"/>
      <c r="H565" s="164"/>
      <c r="L565" s="157"/>
      <c r="M565" s="157"/>
      <c r="N565" s="157"/>
    </row>
    <row r="566" spans="1:14" s="158" customFormat="1" x14ac:dyDescent="0.2">
      <c r="A566" s="157"/>
      <c r="B566" s="163"/>
      <c r="C566" s="173"/>
      <c r="D566" s="157"/>
      <c r="E566" s="160"/>
      <c r="F566" s="159"/>
      <c r="H566" s="164"/>
      <c r="L566" s="157"/>
      <c r="M566" s="157"/>
      <c r="N566" s="157"/>
    </row>
    <row r="567" spans="1:14" s="158" customFormat="1" x14ac:dyDescent="0.2">
      <c r="A567" s="157"/>
      <c r="B567" s="163"/>
      <c r="C567" s="173"/>
      <c r="D567" s="157"/>
      <c r="E567" s="160"/>
      <c r="F567" s="159"/>
      <c r="H567" s="164"/>
      <c r="L567" s="157"/>
      <c r="M567" s="157"/>
      <c r="N567" s="157"/>
    </row>
    <row r="568" spans="1:14" s="158" customFormat="1" x14ac:dyDescent="0.2">
      <c r="A568" s="157"/>
      <c r="B568" s="163"/>
      <c r="C568" s="173"/>
      <c r="D568" s="157"/>
      <c r="E568" s="160"/>
      <c r="F568" s="159"/>
      <c r="H568" s="164"/>
      <c r="L568" s="157"/>
      <c r="M568" s="157"/>
      <c r="N568" s="157"/>
    </row>
    <row r="569" spans="1:14" s="158" customFormat="1" x14ac:dyDescent="0.2">
      <c r="A569" s="157"/>
      <c r="B569" s="163"/>
      <c r="C569" s="173"/>
      <c r="D569" s="157"/>
      <c r="E569" s="160"/>
      <c r="F569" s="159"/>
      <c r="H569" s="164"/>
      <c r="L569" s="157"/>
      <c r="M569" s="157"/>
      <c r="N569" s="157"/>
    </row>
    <row r="570" spans="1:14" s="158" customFormat="1" x14ac:dyDescent="0.2">
      <c r="A570" s="157"/>
      <c r="B570" s="163"/>
      <c r="C570" s="173"/>
      <c r="D570" s="157"/>
      <c r="E570" s="160"/>
      <c r="F570" s="159"/>
      <c r="H570" s="164"/>
      <c r="L570" s="157"/>
      <c r="M570" s="157"/>
      <c r="N570" s="157"/>
    </row>
    <row r="571" spans="1:14" s="158" customFormat="1" x14ac:dyDescent="0.2">
      <c r="A571" s="157"/>
      <c r="B571" s="163"/>
      <c r="C571" s="173"/>
      <c r="D571" s="157"/>
      <c r="E571" s="160"/>
      <c r="F571" s="159"/>
      <c r="H571" s="164"/>
      <c r="L571" s="157"/>
      <c r="M571" s="157"/>
      <c r="N571" s="157"/>
    </row>
    <row r="572" spans="1:14" s="158" customFormat="1" x14ac:dyDescent="0.2">
      <c r="A572" s="157"/>
      <c r="B572" s="163"/>
      <c r="C572" s="173"/>
      <c r="D572" s="157"/>
      <c r="E572" s="160"/>
      <c r="F572" s="159"/>
      <c r="H572" s="164"/>
      <c r="L572" s="157"/>
      <c r="M572" s="157"/>
      <c r="N572" s="157"/>
    </row>
    <row r="573" spans="1:14" s="158" customFormat="1" x14ac:dyDescent="0.2">
      <c r="A573" s="157"/>
      <c r="B573" s="163"/>
      <c r="C573" s="173"/>
      <c r="D573" s="157"/>
      <c r="E573" s="160"/>
      <c r="F573" s="159"/>
      <c r="H573" s="164"/>
      <c r="L573" s="157"/>
      <c r="M573" s="157"/>
      <c r="N573" s="157"/>
    </row>
    <row r="574" spans="1:14" s="158" customFormat="1" x14ac:dyDescent="0.2">
      <c r="A574" s="157"/>
      <c r="B574" s="163"/>
      <c r="C574" s="173"/>
      <c r="D574" s="157"/>
      <c r="E574" s="160"/>
      <c r="F574" s="159"/>
      <c r="H574" s="164"/>
      <c r="L574" s="157"/>
      <c r="M574" s="157"/>
      <c r="N574" s="157"/>
    </row>
    <row r="575" spans="1:14" s="158" customFormat="1" x14ac:dyDescent="0.2">
      <c r="A575" s="157"/>
      <c r="B575" s="163"/>
      <c r="C575" s="173"/>
      <c r="D575" s="157"/>
      <c r="E575" s="160"/>
      <c r="F575" s="159"/>
      <c r="H575" s="164"/>
      <c r="L575" s="157"/>
      <c r="M575" s="157"/>
      <c r="N575" s="157"/>
    </row>
    <row r="576" spans="1:14" s="158" customFormat="1" x14ac:dyDescent="0.2">
      <c r="A576" s="157"/>
      <c r="B576" s="163"/>
      <c r="C576" s="173"/>
      <c r="D576" s="157"/>
      <c r="E576" s="160"/>
      <c r="F576" s="159"/>
      <c r="H576" s="164"/>
      <c r="L576" s="157"/>
      <c r="M576" s="157"/>
      <c r="N576" s="157"/>
    </row>
    <row r="577" spans="1:14" s="158" customFormat="1" x14ac:dyDescent="0.2">
      <c r="A577" s="157"/>
      <c r="B577" s="163"/>
      <c r="C577" s="173"/>
      <c r="D577" s="157"/>
      <c r="E577" s="160"/>
      <c r="F577" s="159"/>
      <c r="H577" s="164"/>
      <c r="L577" s="157"/>
      <c r="M577" s="157"/>
      <c r="N577" s="157"/>
    </row>
    <row r="578" spans="1:14" s="158" customFormat="1" x14ac:dyDescent="0.2">
      <c r="A578" s="157"/>
      <c r="B578" s="163"/>
      <c r="C578" s="173"/>
      <c r="D578" s="157"/>
      <c r="E578" s="160"/>
      <c r="F578" s="159"/>
      <c r="H578" s="164"/>
      <c r="L578" s="157"/>
      <c r="M578" s="157"/>
      <c r="N578" s="157"/>
    </row>
    <row r="579" spans="1:14" s="158" customFormat="1" x14ac:dyDescent="0.2">
      <c r="A579" s="157"/>
      <c r="B579" s="163"/>
      <c r="C579" s="173"/>
      <c r="D579" s="157"/>
      <c r="E579" s="160"/>
      <c r="F579" s="159"/>
      <c r="H579" s="164"/>
      <c r="L579" s="157"/>
      <c r="M579" s="157"/>
      <c r="N579" s="157"/>
    </row>
    <row r="580" spans="1:14" s="158" customFormat="1" x14ac:dyDescent="0.2">
      <c r="A580" s="157"/>
      <c r="B580" s="163"/>
      <c r="C580" s="173"/>
      <c r="D580" s="157"/>
      <c r="E580" s="160"/>
      <c r="F580" s="159"/>
      <c r="H580" s="164"/>
      <c r="L580" s="157"/>
      <c r="M580" s="157"/>
      <c r="N580" s="157"/>
    </row>
    <row r="581" spans="1:14" s="158" customFormat="1" x14ac:dyDescent="0.2">
      <c r="A581" s="157"/>
      <c r="B581" s="163"/>
      <c r="C581" s="173"/>
      <c r="D581" s="157"/>
      <c r="E581" s="160"/>
      <c r="F581" s="159"/>
      <c r="H581" s="164"/>
      <c r="L581" s="157"/>
      <c r="M581" s="157"/>
      <c r="N581" s="157"/>
    </row>
    <row r="582" spans="1:14" s="158" customFormat="1" x14ac:dyDescent="0.2">
      <c r="A582" s="157"/>
      <c r="B582" s="163"/>
      <c r="C582" s="173"/>
      <c r="D582" s="157"/>
      <c r="E582" s="160"/>
      <c r="F582" s="159"/>
      <c r="H582" s="164"/>
      <c r="L582" s="157"/>
      <c r="M582" s="157"/>
      <c r="N582" s="157"/>
    </row>
    <row r="583" spans="1:14" s="158" customFormat="1" x14ac:dyDescent="0.2">
      <c r="A583" s="157"/>
      <c r="B583" s="163"/>
      <c r="C583" s="173"/>
      <c r="D583" s="157"/>
      <c r="E583" s="160"/>
      <c r="F583" s="159"/>
      <c r="H583" s="164"/>
      <c r="L583" s="157"/>
      <c r="M583" s="157"/>
      <c r="N583" s="157"/>
    </row>
    <row r="584" spans="1:14" s="158" customFormat="1" x14ac:dyDescent="0.2">
      <c r="A584" s="157"/>
      <c r="B584" s="163"/>
      <c r="C584" s="173"/>
      <c r="D584" s="157"/>
      <c r="E584" s="160"/>
      <c r="F584" s="159"/>
      <c r="H584" s="164"/>
      <c r="L584" s="157"/>
      <c r="M584" s="157"/>
      <c r="N584" s="157"/>
    </row>
    <row r="585" spans="1:14" s="158" customFormat="1" x14ac:dyDescent="0.2">
      <c r="A585" s="157"/>
      <c r="B585" s="163"/>
      <c r="C585" s="173"/>
      <c r="D585" s="157"/>
      <c r="E585" s="160"/>
      <c r="F585" s="159"/>
      <c r="H585" s="164"/>
      <c r="L585" s="157"/>
      <c r="M585" s="157"/>
      <c r="N585" s="157"/>
    </row>
    <row r="586" spans="1:14" s="158" customFormat="1" x14ac:dyDescent="0.2">
      <c r="A586" s="157"/>
      <c r="B586" s="163"/>
      <c r="C586" s="173"/>
      <c r="D586" s="157"/>
      <c r="E586" s="160"/>
      <c r="F586" s="159"/>
      <c r="H586" s="164"/>
      <c r="L586" s="157"/>
      <c r="M586" s="157"/>
      <c r="N586" s="157"/>
    </row>
    <row r="587" spans="1:14" s="158" customFormat="1" x14ac:dyDescent="0.2">
      <c r="A587" s="157"/>
      <c r="B587" s="163"/>
      <c r="C587" s="173"/>
      <c r="D587" s="157"/>
      <c r="E587" s="160"/>
      <c r="F587" s="159"/>
      <c r="H587" s="164"/>
      <c r="L587" s="157"/>
      <c r="M587" s="157"/>
      <c r="N587" s="157"/>
    </row>
    <row r="588" spans="1:14" s="158" customFormat="1" x14ac:dyDescent="0.2">
      <c r="A588" s="157"/>
      <c r="B588" s="163"/>
      <c r="C588" s="173"/>
      <c r="D588" s="157"/>
      <c r="E588" s="160"/>
      <c r="F588" s="159"/>
      <c r="H588" s="164"/>
      <c r="L588" s="157"/>
      <c r="M588" s="157"/>
      <c r="N588" s="157"/>
    </row>
    <row r="589" spans="1:14" s="158" customFormat="1" x14ac:dyDescent="0.2">
      <c r="A589" s="157"/>
      <c r="B589" s="163"/>
      <c r="C589" s="173"/>
      <c r="D589" s="157"/>
      <c r="E589" s="160"/>
      <c r="F589" s="159"/>
      <c r="H589" s="164"/>
      <c r="L589" s="157"/>
      <c r="M589" s="157"/>
      <c r="N589" s="157"/>
    </row>
    <row r="590" spans="1:14" s="158" customFormat="1" x14ac:dyDescent="0.2">
      <c r="A590" s="157"/>
      <c r="B590" s="163"/>
      <c r="C590" s="173"/>
      <c r="D590" s="157"/>
      <c r="E590" s="160"/>
      <c r="F590" s="159"/>
      <c r="H590" s="164"/>
      <c r="L590" s="157"/>
      <c r="M590" s="157"/>
      <c r="N590" s="157"/>
    </row>
    <row r="591" spans="1:14" s="158" customFormat="1" x14ac:dyDescent="0.2">
      <c r="A591" s="157"/>
      <c r="B591" s="163"/>
      <c r="C591" s="173"/>
      <c r="D591" s="157"/>
      <c r="E591" s="160"/>
      <c r="F591" s="159"/>
      <c r="H591" s="164"/>
      <c r="L591" s="157"/>
      <c r="M591" s="157"/>
      <c r="N591" s="157"/>
    </row>
    <row r="592" spans="1:14" s="158" customFormat="1" x14ac:dyDescent="0.2">
      <c r="A592" s="157"/>
      <c r="B592" s="163"/>
      <c r="C592" s="173"/>
      <c r="D592" s="157"/>
      <c r="E592" s="160"/>
      <c r="F592" s="159"/>
      <c r="H592" s="164"/>
      <c r="L592" s="157"/>
      <c r="M592" s="157"/>
      <c r="N592" s="157"/>
    </row>
    <row r="593" spans="1:14" s="158" customFormat="1" x14ac:dyDescent="0.2">
      <c r="A593" s="157"/>
      <c r="B593" s="163"/>
      <c r="C593" s="173"/>
      <c r="D593" s="157"/>
      <c r="E593" s="160"/>
      <c r="F593" s="159"/>
      <c r="H593" s="164"/>
      <c r="L593" s="157"/>
      <c r="M593" s="157"/>
      <c r="N593" s="157"/>
    </row>
    <row r="594" spans="1:14" s="158" customFormat="1" x14ac:dyDescent="0.2">
      <c r="A594" s="157"/>
      <c r="B594" s="163"/>
      <c r="C594" s="173"/>
      <c r="D594" s="157"/>
      <c r="E594" s="160"/>
      <c r="F594" s="159"/>
      <c r="H594" s="164"/>
      <c r="L594" s="157"/>
      <c r="M594" s="157"/>
      <c r="N594" s="157"/>
    </row>
    <row r="595" spans="1:14" s="158" customFormat="1" x14ac:dyDescent="0.2">
      <c r="A595" s="157"/>
      <c r="B595" s="163"/>
      <c r="C595" s="173"/>
      <c r="D595" s="157"/>
      <c r="E595" s="160"/>
      <c r="F595" s="159"/>
      <c r="H595" s="164"/>
      <c r="L595" s="157"/>
      <c r="M595" s="157"/>
      <c r="N595" s="157"/>
    </row>
    <row r="596" spans="1:14" s="158" customFormat="1" x14ac:dyDescent="0.2">
      <c r="A596" s="157"/>
      <c r="B596" s="163"/>
      <c r="C596" s="173"/>
      <c r="D596" s="157"/>
      <c r="E596" s="160"/>
      <c r="F596" s="159"/>
      <c r="H596" s="164"/>
      <c r="L596" s="157"/>
      <c r="M596" s="157"/>
      <c r="N596" s="157"/>
    </row>
    <row r="597" spans="1:14" s="158" customFormat="1" x14ac:dyDescent="0.2">
      <c r="A597" s="157"/>
      <c r="B597" s="163"/>
      <c r="C597" s="173"/>
      <c r="D597" s="157"/>
      <c r="E597" s="160"/>
      <c r="F597" s="159"/>
      <c r="H597" s="164"/>
      <c r="L597" s="157"/>
      <c r="M597" s="157"/>
      <c r="N597" s="157"/>
    </row>
    <row r="598" spans="1:14" s="158" customFormat="1" x14ac:dyDescent="0.2">
      <c r="A598" s="157"/>
      <c r="B598" s="163"/>
      <c r="C598" s="173"/>
      <c r="D598" s="157"/>
      <c r="E598" s="160"/>
      <c r="F598" s="159"/>
      <c r="H598" s="164"/>
      <c r="L598" s="157"/>
      <c r="M598" s="157"/>
      <c r="N598" s="157"/>
    </row>
    <row r="599" spans="1:14" s="158" customFormat="1" x14ac:dyDescent="0.2">
      <c r="A599" s="157"/>
      <c r="B599" s="163"/>
      <c r="C599" s="173"/>
      <c r="D599" s="157"/>
      <c r="E599" s="160"/>
      <c r="F599" s="159"/>
      <c r="H599" s="164"/>
      <c r="L599" s="157"/>
      <c r="M599" s="157"/>
      <c r="N599" s="157"/>
    </row>
    <row r="600" spans="1:14" s="158" customFormat="1" x14ac:dyDescent="0.2">
      <c r="A600" s="157"/>
      <c r="B600" s="163"/>
      <c r="C600" s="173"/>
      <c r="D600" s="157"/>
      <c r="E600" s="160"/>
      <c r="F600" s="159"/>
      <c r="H600" s="164"/>
      <c r="L600" s="157"/>
      <c r="M600" s="157"/>
      <c r="N600" s="157"/>
    </row>
    <row r="601" spans="1:14" s="158" customFormat="1" x14ac:dyDescent="0.2">
      <c r="A601" s="157"/>
      <c r="B601" s="163"/>
      <c r="C601" s="173"/>
      <c r="D601" s="157"/>
      <c r="E601" s="160"/>
      <c r="F601" s="159"/>
      <c r="H601" s="164"/>
      <c r="L601" s="157"/>
      <c r="M601" s="157"/>
      <c r="N601" s="157"/>
    </row>
    <row r="602" spans="1:14" s="158" customFormat="1" x14ac:dyDescent="0.2">
      <c r="A602" s="157"/>
      <c r="B602" s="163"/>
      <c r="C602" s="173"/>
      <c r="D602" s="157"/>
      <c r="E602" s="160"/>
      <c r="F602" s="159"/>
      <c r="H602" s="164"/>
      <c r="L602" s="157"/>
      <c r="M602" s="157"/>
      <c r="N602" s="157"/>
    </row>
    <row r="603" spans="1:14" s="158" customFormat="1" x14ac:dyDescent="0.2">
      <c r="A603" s="157"/>
      <c r="B603" s="163"/>
      <c r="C603" s="173"/>
      <c r="D603" s="157"/>
      <c r="E603" s="160"/>
      <c r="F603" s="159"/>
      <c r="H603" s="164"/>
      <c r="L603" s="157"/>
      <c r="M603" s="157"/>
      <c r="N603" s="157"/>
    </row>
    <row r="604" spans="1:14" s="158" customFormat="1" x14ac:dyDescent="0.2">
      <c r="A604" s="157"/>
      <c r="B604" s="163"/>
      <c r="C604" s="173"/>
      <c r="D604" s="157"/>
      <c r="E604" s="160"/>
      <c r="F604" s="159"/>
      <c r="H604" s="164"/>
      <c r="L604" s="157"/>
      <c r="M604" s="157"/>
      <c r="N604" s="157"/>
    </row>
    <row r="605" spans="1:14" s="158" customFormat="1" x14ac:dyDescent="0.2">
      <c r="A605" s="157"/>
      <c r="B605" s="163"/>
      <c r="C605" s="173"/>
      <c r="D605" s="157"/>
      <c r="E605" s="160"/>
      <c r="F605" s="159"/>
      <c r="H605" s="164"/>
      <c r="L605" s="157"/>
      <c r="M605" s="157"/>
      <c r="N605" s="157"/>
    </row>
    <row r="606" spans="1:14" s="158" customFormat="1" x14ac:dyDescent="0.2">
      <c r="A606" s="157"/>
      <c r="B606" s="163"/>
      <c r="C606" s="173"/>
      <c r="D606" s="157"/>
      <c r="E606" s="160"/>
      <c r="F606" s="159"/>
      <c r="H606" s="164"/>
      <c r="L606" s="157"/>
      <c r="M606" s="157"/>
      <c r="N606" s="157"/>
    </row>
    <row r="607" spans="1:14" s="158" customFormat="1" x14ac:dyDescent="0.2">
      <c r="A607" s="157"/>
      <c r="B607" s="163"/>
      <c r="C607" s="173"/>
      <c r="D607" s="157"/>
      <c r="E607" s="160"/>
      <c r="F607" s="159"/>
      <c r="H607" s="164"/>
      <c r="L607" s="157"/>
      <c r="M607" s="157"/>
      <c r="N607" s="157"/>
    </row>
    <row r="608" spans="1:14" s="158" customFormat="1" x14ac:dyDescent="0.2">
      <c r="A608" s="157"/>
      <c r="B608" s="163"/>
      <c r="C608" s="173"/>
      <c r="D608" s="157"/>
      <c r="E608" s="160"/>
      <c r="F608" s="159"/>
      <c r="H608" s="164"/>
      <c r="L608" s="157"/>
      <c r="M608" s="157"/>
      <c r="N608" s="157"/>
    </row>
    <row r="609" spans="1:14" s="158" customFormat="1" x14ac:dyDescent="0.2">
      <c r="A609" s="157"/>
      <c r="B609" s="163"/>
      <c r="C609" s="173"/>
      <c r="D609" s="157"/>
      <c r="E609" s="160"/>
      <c r="F609" s="159"/>
      <c r="H609" s="164"/>
      <c r="L609" s="157"/>
      <c r="M609" s="157"/>
      <c r="N609" s="157"/>
    </row>
    <row r="610" spans="1:14" s="158" customFormat="1" x14ac:dyDescent="0.2">
      <c r="A610" s="157"/>
      <c r="B610" s="163"/>
      <c r="C610" s="173"/>
      <c r="D610" s="157"/>
      <c r="E610" s="160"/>
      <c r="F610" s="159"/>
      <c r="H610" s="164"/>
      <c r="L610" s="157"/>
      <c r="M610" s="157"/>
      <c r="N610" s="157"/>
    </row>
    <row r="611" spans="1:14" s="158" customFormat="1" x14ac:dyDescent="0.2">
      <c r="A611" s="157"/>
      <c r="B611" s="163"/>
      <c r="C611" s="173"/>
      <c r="D611" s="157"/>
      <c r="E611" s="160"/>
      <c r="F611" s="159"/>
      <c r="H611" s="164"/>
      <c r="L611" s="157"/>
      <c r="M611" s="157"/>
      <c r="N611" s="157"/>
    </row>
    <row r="612" spans="1:14" s="158" customFormat="1" x14ac:dyDescent="0.2">
      <c r="A612" s="157"/>
      <c r="B612" s="163"/>
      <c r="C612" s="173"/>
      <c r="D612" s="157"/>
      <c r="E612" s="160"/>
      <c r="F612" s="159"/>
      <c r="H612" s="164"/>
      <c r="L612" s="157"/>
      <c r="M612" s="157"/>
      <c r="N612" s="157"/>
    </row>
    <row r="613" spans="1:14" s="158" customFormat="1" x14ac:dyDescent="0.2">
      <c r="A613" s="157"/>
      <c r="B613" s="163"/>
      <c r="C613" s="173"/>
      <c r="D613" s="157"/>
      <c r="E613" s="160"/>
      <c r="F613" s="159"/>
      <c r="H613" s="164"/>
      <c r="L613" s="157"/>
      <c r="M613" s="157"/>
      <c r="N613" s="157"/>
    </row>
    <row r="614" spans="1:14" s="158" customFormat="1" x14ac:dyDescent="0.2">
      <c r="A614" s="157"/>
      <c r="B614" s="163"/>
      <c r="C614" s="173"/>
      <c r="D614" s="157"/>
      <c r="E614" s="160"/>
      <c r="F614" s="159"/>
      <c r="H614" s="164"/>
      <c r="L614" s="157"/>
      <c r="M614" s="157"/>
      <c r="N614" s="157"/>
    </row>
    <row r="615" spans="1:14" s="158" customFormat="1" x14ac:dyDescent="0.2">
      <c r="A615" s="157"/>
      <c r="B615" s="163"/>
      <c r="C615" s="173"/>
      <c r="D615" s="157"/>
      <c r="E615" s="160"/>
      <c r="F615" s="159"/>
      <c r="H615" s="164"/>
      <c r="L615" s="157"/>
      <c r="M615" s="157"/>
      <c r="N615" s="157"/>
    </row>
    <row r="616" spans="1:14" s="158" customFormat="1" x14ac:dyDescent="0.2">
      <c r="A616" s="157"/>
      <c r="B616" s="163"/>
      <c r="C616" s="173"/>
      <c r="D616" s="157"/>
      <c r="E616" s="160"/>
      <c r="F616" s="159"/>
      <c r="H616" s="164"/>
      <c r="L616" s="157"/>
      <c r="M616" s="157"/>
      <c r="N616" s="157"/>
    </row>
    <row r="617" spans="1:14" s="158" customFormat="1" x14ac:dyDescent="0.2">
      <c r="A617" s="157"/>
      <c r="B617" s="163"/>
      <c r="C617" s="173"/>
      <c r="D617" s="157"/>
      <c r="E617" s="160"/>
      <c r="F617" s="159"/>
      <c r="H617" s="164"/>
      <c r="L617" s="157"/>
      <c r="M617" s="157"/>
      <c r="N617" s="157"/>
    </row>
    <row r="618" spans="1:14" s="158" customFormat="1" x14ac:dyDescent="0.2">
      <c r="A618" s="157"/>
      <c r="B618" s="163"/>
      <c r="C618" s="173"/>
      <c r="D618" s="157"/>
      <c r="E618" s="160"/>
      <c r="F618" s="159"/>
      <c r="H618" s="164"/>
      <c r="L618" s="157"/>
      <c r="M618" s="157"/>
      <c r="N618" s="157"/>
    </row>
    <row r="619" spans="1:14" s="158" customFormat="1" x14ac:dyDescent="0.2">
      <c r="A619" s="157"/>
      <c r="B619" s="163"/>
      <c r="C619" s="173"/>
      <c r="D619" s="157"/>
      <c r="E619" s="160"/>
      <c r="F619" s="159"/>
      <c r="H619" s="164"/>
      <c r="L619" s="157"/>
      <c r="M619" s="157"/>
      <c r="N619" s="157"/>
    </row>
    <row r="620" spans="1:14" s="158" customFormat="1" x14ac:dyDescent="0.2">
      <c r="A620" s="157"/>
      <c r="B620" s="163"/>
      <c r="C620" s="173"/>
      <c r="D620" s="157"/>
      <c r="E620" s="160"/>
      <c r="F620" s="159"/>
      <c r="H620" s="164"/>
      <c r="L620" s="157"/>
      <c r="M620" s="157"/>
      <c r="N620" s="157"/>
    </row>
    <row r="621" spans="1:14" s="158" customFormat="1" x14ac:dyDescent="0.2">
      <c r="A621" s="157"/>
      <c r="B621" s="163"/>
      <c r="C621" s="173"/>
      <c r="D621" s="157"/>
      <c r="E621" s="160"/>
      <c r="F621" s="159"/>
      <c r="H621" s="164"/>
      <c r="L621" s="157"/>
      <c r="M621" s="157"/>
      <c r="N621" s="157"/>
    </row>
    <row r="622" spans="1:14" s="158" customFormat="1" x14ac:dyDescent="0.2">
      <c r="A622" s="157"/>
      <c r="B622" s="163"/>
      <c r="C622" s="173"/>
      <c r="D622" s="157"/>
      <c r="E622" s="160"/>
      <c r="F622" s="159"/>
      <c r="H622" s="164"/>
      <c r="L622" s="157"/>
      <c r="M622" s="157"/>
      <c r="N622" s="157"/>
    </row>
    <row r="623" spans="1:14" s="158" customFormat="1" x14ac:dyDescent="0.2">
      <c r="A623" s="157"/>
      <c r="B623" s="163"/>
      <c r="C623" s="173"/>
      <c r="D623" s="157"/>
      <c r="E623" s="160"/>
      <c r="F623" s="159"/>
      <c r="H623" s="164"/>
      <c r="L623" s="157"/>
      <c r="M623" s="157"/>
      <c r="N623" s="157"/>
    </row>
    <row r="624" spans="1:14" s="158" customFormat="1" x14ac:dyDescent="0.2">
      <c r="A624" s="157"/>
      <c r="B624" s="163"/>
      <c r="C624" s="173"/>
      <c r="D624" s="157"/>
      <c r="E624" s="160"/>
      <c r="F624" s="159"/>
      <c r="H624" s="164"/>
      <c r="L624" s="157"/>
      <c r="M624" s="157"/>
      <c r="N624" s="157"/>
    </row>
    <row r="625" spans="1:14" s="158" customFormat="1" x14ac:dyDescent="0.2">
      <c r="A625" s="157"/>
      <c r="B625" s="163"/>
      <c r="C625" s="173"/>
      <c r="D625" s="157"/>
      <c r="E625" s="160"/>
      <c r="F625" s="159"/>
      <c r="H625" s="164"/>
      <c r="L625" s="157"/>
      <c r="M625" s="157"/>
      <c r="N625" s="157"/>
    </row>
    <row r="626" spans="1:14" s="158" customFormat="1" x14ac:dyDescent="0.2">
      <c r="A626" s="157"/>
      <c r="B626" s="163"/>
      <c r="C626" s="173"/>
      <c r="D626" s="157"/>
      <c r="E626" s="160"/>
      <c r="F626" s="159"/>
      <c r="H626" s="164"/>
      <c r="L626" s="157"/>
      <c r="M626" s="157"/>
      <c r="N626" s="157"/>
    </row>
    <row r="627" spans="1:14" s="158" customFormat="1" x14ac:dyDescent="0.2">
      <c r="A627" s="157"/>
      <c r="B627" s="163"/>
      <c r="C627" s="173"/>
      <c r="D627" s="157"/>
      <c r="E627" s="160"/>
      <c r="F627" s="159"/>
      <c r="H627" s="164"/>
      <c r="L627" s="157"/>
      <c r="M627" s="157"/>
      <c r="N627" s="157"/>
    </row>
    <row r="628" spans="1:14" s="158" customFormat="1" x14ac:dyDescent="0.2">
      <c r="A628" s="157"/>
      <c r="B628" s="163"/>
      <c r="C628" s="173"/>
      <c r="D628" s="157"/>
      <c r="E628" s="160"/>
      <c r="F628" s="159"/>
      <c r="H628" s="164"/>
      <c r="L628" s="157"/>
      <c r="M628" s="157"/>
      <c r="N628" s="157"/>
    </row>
    <row r="629" spans="1:14" s="158" customFormat="1" x14ac:dyDescent="0.2">
      <c r="A629" s="157"/>
      <c r="B629" s="163"/>
      <c r="C629" s="173"/>
      <c r="D629" s="157"/>
      <c r="E629" s="160"/>
      <c r="F629" s="159"/>
      <c r="H629" s="164"/>
      <c r="L629" s="157"/>
      <c r="M629" s="157"/>
      <c r="N629" s="157"/>
    </row>
    <row r="630" spans="1:14" s="158" customFormat="1" x14ac:dyDescent="0.2">
      <c r="A630" s="157"/>
      <c r="B630" s="163"/>
      <c r="C630" s="173"/>
      <c r="D630" s="157"/>
      <c r="E630" s="160"/>
      <c r="F630" s="159"/>
      <c r="H630" s="164"/>
      <c r="L630" s="157"/>
      <c r="M630" s="157"/>
      <c r="N630" s="157"/>
    </row>
    <row r="631" spans="1:14" s="158" customFormat="1" x14ac:dyDescent="0.2">
      <c r="A631" s="157"/>
      <c r="B631" s="163"/>
      <c r="C631" s="173"/>
      <c r="D631" s="157"/>
      <c r="E631" s="160"/>
      <c r="F631" s="159"/>
      <c r="H631" s="164"/>
      <c r="L631" s="157"/>
      <c r="M631" s="157"/>
      <c r="N631" s="157"/>
    </row>
    <row r="632" spans="1:14" s="158" customFormat="1" x14ac:dyDescent="0.2">
      <c r="A632" s="157"/>
      <c r="B632" s="163"/>
      <c r="C632" s="173"/>
      <c r="D632" s="157"/>
      <c r="E632" s="160"/>
      <c r="F632" s="159"/>
      <c r="H632" s="164"/>
      <c r="L632" s="157"/>
      <c r="M632" s="157"/>
      <c r="N632" s="157"/>
    </row>
    <row r="633" spans="1:14" s="158" customFormat="1" x14ac:dyDescent="0.2">
      <c r="A633" s="157"/>
      <c r="B633" s="163"/>
      <c r="C633" s="173"/>
      <c r="D633" s="157"/>
      <c r="E633" s="160"/>
      <c r="F633" s="159"/>
      <c r="H633" s="164"/>
      <c r="L633" s="157"/>
      <c r="M633" s="157"/>
      <c r="N633" s="157"/>
    </row>
    <row r="634" spans="1:14" s="158" customFormat="1" x14ac:dyDescent="0.2">
      <c r="A634" s="157"/>
      <c r="B634" s="163"/>
      <c r="C634" s="173"/>
      <c r="D634" s="157"/>
      <c r="E634" s="160"/>
      <c r="F634" s="159"/>
      <c r="H634" s="164"/>
      <c r="L634" s="157"/>
      <c r="M634" s="157"/>
      <c r="N634" s="157"/>
    </row>
    <row r="635" spans="1:14" s="158" customFormat="1" x14ac:dyDescent="0.2">
      <c r="A635" s="157"/>
      <c r="B635" s="163"/>
      <c r="C635" s="173"/>
      <c r="D635" s="157"/>
      <c r="E635" s="160"/>
      <c r="F635" s="159"/>
      <c r="H635" s="164"/>
      <c r="L635" s="157"/>
      <c r="M635" s="157"/>
      <c r="N635" s="157"/>
    </row>
    <row r="636" spans="1:14" s="158" customFormat="1" x14ac:dyDescent="0.2">
      <c r="A636" s="157"/>
      <c r="B636" s="163"/>
      <c r="C636" s="173"/>
      <c r="D636" s="157"/>
      <c r="E636" s="160"/>
      <c r="F636" s="159"/>
      <c r="H636" s="164"/>
      <c r="L636" s="157"/>
      <c r="M636" s="157"/>
      <c r="N636" s="157"/>
    </row>
    <row r="637" spans="1:14" s="158" customFormat="1" x14ac:dyDescent="0.2">
      <c r="A637" s="157"/>
      <c r="B637" s="163"/>
      <c r="C637" s="173"/>
      <c r="D637" s="157"/>
      <c r="E637" s="160"/>
      <c r="F637" s="159"/>
      <c r="H637" s="164"/>
      <c r="L637" s="157"/>
      <c r="M637" s="157"/>
      <c r="N637" s="157"/>
    </row>
    <row r="638" spans="1:14" s="158" customFormat="1" x14ac:dyDescent="0.2">
      <c r="A638" s="157"/>
      <c r="B638" s="163"/>
      <c r="C638" s="173"/>
      <c r="D638" s="157"/>
      <c r="E638" s="160"/>
      <c r="F638" s="159"/>
      <c r="H638" s="164"/>
      <c r="L638" s="157"/>
      <c r="M638" s="157"/>
      <c r="N638" s="157"/>
    </row>
    <row r="639" spans="1:14" s="158" customFormat="1" x14ac:dyDescent="0.2">
      <c r="A639" s="157"/>
      <c r="B639" s="163"/>
      <c r="C639" s="173"/>
      <c r="D639" s="157"/>
      <c r="E639" s="160"/>
      <c r="F639" s="159"/>
      <c r="H639" s="164"/>
      <c r="L639" s="157"/>
      <c r="M639" s="157"/>
      <c r="N639" s="157"/>
    </row>
    <row r="640" spans="1:14" s="158" customFormat="1" x14ac:dyDescent="0.2">
      <c r="A640" s="157"/>
      <c r="B640" s="163"/>
      <c r="C640" s="173"/>
      <c r="D640" s="157"/>
      <c r="E640" s="160"/>
      <c r="F640" s="159"/>
      <c r="H640" s="164"/>
      <c r="L640" s="157"/>
      <c r="M640" s="157"/>
      <c r="N640" s="157"/>
    </row>
    <row r="641" spans="1:14" s="158" customFormat="1" x14ac:dyDescent="0.2">
      <c r="A641" s="157"/>
      <c r="B641" s="163"/>
      <c r="C641" s="173"/>
      <c r="D641" s="157"/>
      <c r="E641" s="160"/>
      <c r="F641" s="159"/>
      <c r="H641" s="164"/>
      <c r="L641" s="157"/>
      <c r="M641" s="157"/>
      <c r="N641" s="157"/>
    </row>
    <row r="642" spans="1:14" s="158" customFormat="1" x14ac:dyDescent="0.2">
      <c r="A642" s="157"/>
      <c r="B642" s="163"/>
      <c r="C642" s="173"/>
      <c r="D642" s="157"/>
      <c r="E642" s="160"/>
      <c r="F642" s="159"/>
      <c r="H642" s="164"/>
      <c r="L642" s="157"/>
      <c r="M642" s="157"/>
      <c r="N642" s="157"/>
    </row>
    <row r="643" spans="1:14" s="158" customFormat="1" x14ac:dyDescent="0.2">
      <c r="A643" s="157"/>
      <c r="B643" s="163"/>
      <c r="C643" s="173"/>
      <c r="D643" s="157"/>
      <c r="E643" s="160"/>
      <c r="F643" s="159"/>
      <c r="H643" s="164"/>
      <c r="L643" s="157"/>
      <c r="M643" s="157"/>
      <c r="N643" s="157"/>
    </row>
    <row r="644" spans="1:14" s="158" customFormat="1" x14ac:dyDescent="0.2">
      <c r="A644" s="157"/>
      <c r="B644" s="163"/>
      <c r="C644" s="173"/>
      <c r="D644" s="157"/>
      <c r="E644" s="160"/>
      <c r="F644" s="159"/>
      <c r="H644" s="164"/>
      <c r="L644" s="157"/>
      <c r="M644" s="157"/>
      <c r="N644" s="157"/>
    </row>
    <row r="645" spans="1:14" s="158" customFormat="1" x14ac:dyDescent="0.2">
      <c r="A645" s="157"/>
      <c r="B645" s="163"/>
      <c r="C645" s="173"/>
      <c r="D645" s="157"/>
      <c r="E645" s="160"/>
      <c r="F645" s="159"/>
      <c r="H645" s="164"/>
      <c r="L645" s="157"/>
      <c r="M645" s="157"/>
      <c r="N645" s="157"/>
    </row>
    <row r="646" spans="1:14" s="158" customFormat="1" x14ac:dyDescent="0.2">
      <c r="A646" s="157"/>
      <c r="B646" s="163"/>
      <c r="C646" s="173"/>
      <c r="D646" s="157"/>
      <c r="E646" s="160"/>
      <c r="F646" s="159"/>
      <c r="H646" s="164"/>
      <c r="L646" s="157"/>
      <c r="M646" s="157"/>
      <c r="N646" s="157"/>
    </row>
    <row r="647" spans="1:14" s="158" customFormat="1" x14ac:dyDescent="0.2">
      <c r="A647" s="157"/>
      <c r="B647" s="163"/>
      <c r="C647" s="173"/>
      <c r="D647" s="157"/>
      <c r="E647" s="160"/>
      <c r="F647" s="159"/>
      <c r="H647" s="164"/>
      <c r="L647" s="157"/>
      <c r="M647" s="157"/>
      <c r="N647" s="157"/>
    </row>
    <row r="648" spans="1:14" s="158" customFormat="1" x14ac:dyDescent="0.2">
      <c r="A648" s="157"/>
      <c r="B648" s="163"/>
      <c r="C648" s="173"/>
      <c r="D648" s="157"/>
      <c r="E648" s="160"/>
      <c r="F648" s="159"/>
      <c r="H648" s="164"/>
      <c r="L648" s="157"/>
      <c r="M648" s="157"/>
      <c r="N648" s="157"/>
    </row>
    <row r="649" spans="1:14" s="158" customFormat="1" x14ac:dyDescent="0.2">
      <c r="A649" s="157"/>
      <c r="B649" s="163"/>
      <c r="C649" s="173"/>
      <c r="D649" s="157"/>
      <c r="E649" s="160"/>
      <c r="F649" s="159"/>
      <c r="H649" s="164"/>
      <c r="L649" s="157"/>
      <c r="M649" s="157"/>
      <c r="N649" s="157"/>
    </row>
    <row r="650" spans="1:14" s="158" customFormat="1" x14ac:dyDescent="0.2">
      <c r="A650" s="157"/>
      <c r="B650" s="163"/>
      <c r="C650" s="173"/>
      <c r="D650" s="157"/>
      <c r="E650" s="160"/>
      <c r="F650" s="159"/>
      <c r="H650" s="164"/>
      <c r="L650" s="157"/>
      <c r="M650" s="157"/>
      <c r="N650" s="157"/>
    </row>
    <row r="651" spans="1:14" s="158" customFormat="1" x14ac:dyDescent="0.2">
      <c r="A651" s="157"/>
      <c r="B651" s="163"/>
      <c r="C651" s="173"/>
      <c r="D651" s="157"/>
      <c r="E651" s="160"/>
      <c r="F651" s="159"/>
      <c r="H651" s="164"/>
      <c r="L651" s="157"/>
      <c r="M651" s="157"/>
      <c r="N651" s="157"/>
    </row>
    <row r="652" spans="1:14" s="158" customFormat="1" x14ac:dyDescent="0.2">
      <c r="A652" s="157"/>
      <c r="B652" s="163"/>
      <c r="C652" s="173"/>
      <c r="D652" s="157"/>
      <c r="E652" s="160"/>
      <c r="F652" s="159"/>
      <c r="H652" s="164"/>
      <c r="L652" s="157"/>
      <c r="M652" s="157"/>
      <c r="N652" s="157"/>
    </row>
    <row r="653" spans="1:14" s="158" customFormat="1" x14ac:dyDescent="0.2">
      <c r="A653" s="157"/>
      <c r="B653" s="163"/>
      <c r="C653" s="173"/>
      <c r="D653" s="157"/>
      <c r="E653" s="160"/>
      <c r="F653" s="159"/>
      <c r="H653" s="164"/>
      <c r="L653" s="157"/>
      <c r="M653" s="157"/>
      <c r="N653" s="157"/>
    </row>
    <row r="654" spans="1:14" s="158" customFormat="1" x14ac:dyDescent="0.2">
      <c r="A654" s="157"/>
      <c r="B654" s="163"/>
      <c r="C654" s="173"/>
      <c r="D654" s="157"/>
      <c r="E654" s="160"/>
      <c r="F654" s="159"/>
      <c r="H654" s="164"/>
      <c r="L654" s="157"/>
      <c r="M654" s="157"/>
      <c r="N654" s="157"/>
    </row>
    <row r="655" spans="1:14" s="158" customFormat="1" x14ac:dyDescent="0.2">
      <c r="A655" s="157"/>
      <c r="B655" s="163"/>
      <c r="C655" s="173"/>
      <c r="D655" s="157"/>
      <c r="E655" s="160"/>
      <c r="F655" s="159"/>
      <c r="H655" s="164"/>
      <c r="L655" s="157"/>
      <c r="M655" s="157"/>
      <c r="N655" s="157"/>
    </row>
    <row r="656" spans="1:14" s="158" customFormat="1" x14ac:dyDescent="0.2">
      <c r="A656" s="157"/>
      <c r="B656" s="163"/>
      <c r="C656" s="173"/>
      <c r="D656" s="157"/>
      <c r="E656" s="160"/>
      <c r="F656" s="159"/>
      <c r="H656" s="164"/>
      <c r="L656" s="157"/>
      <c r="M656" s="157"/>
      <c r="N656" s="157"/>
    </row>
    <row r="657" spans="1:14" s="158" customFormat="1" x14ac:dyDescent="0.2">
      <c r="A657" s="157"/>
      <c r="B657" s="163"/>
      <c r="C657" s="173"/>
      <c r="D657" s="157"/>
      <c r="E657" s="160"/>
      <c r="F657" s="159"/>
      <c r="H657" s="164"/>
      <c r="L657" s="157"/>
      <c r="M657" s="157"/>
      <c r="N657" s="157"/>
    </row>
    <row r="658" spans="1:14" s="158" customFormat="1" x14ac:dyDescent="0.2">
      <c r="A658" s="157"/>
      <c r="B658" s="163"/>
      <c r="C658" s="173"/>
      <c r="D658" s="157"/>
      <c r="E658" s="160"/>
      <c r="F658" s="159"/>
      <c r="H658" s="164"/>
      <c r="L658" s="157"/>
      <c r="M658" s="157"/>
      <c r="N658" s="157"/>
    </row>
    <row r="659" spans="1:14" s="158" customFormat="1" x14ac:dyDescent="0.2">
      <c r="A659" s="157"/>
      <c r="B659" s="163"/>
      <c r="C659" s="173"/>
      <c r="D659" s="157"/>
      <c r="E659" s="160"/>
      <c r="F659" s="159"/>
      <c r="H659" s="164"/>
      <c r="L659" s="157"/>
      <c r="M659" s="157"/>
      <c r="N659" s="157"/>
    </row>
    <row r="660" spans="1:14" s="158" customFormat="1" x14ac:dyDescent="0.2">
      <c r="A660" s="157"/>
      <c r="B660" s="163"/>
      <c r="C660" s="161"/>
      <c r="D660" s="157"/>
      <c r="E660" s="160"/>
      <c r="F660" s="159"/>
      <c r="H660" s="164"/>
      <c r="L660" s="157"/>
      <c r="M660" s="157"/>
      <c r="N660" s="157"/>
    </row>
    <row r="661" spans="1:14" s="158" customFormat="1" x14ac:dyDescent="0.2">
      <c r="A661" s="157"/>
      <c r="B661" s="163"/>
      <c r="C661" s="161"/>
      <c r="D661" s="157"/>
      <c r="E661" s="160"/>
      <c r="F661" s="159"/>
      <c r="H661" s="164"/>
      <c r="L661" s="157"/>
      <c r="M661" s="157"/>
      <c r="N661" s="157"/>
    </row>
    <row r="662" spans="1:14" s="158" customFormat="1" x14ac:dyDescent="0.2">
      <c r="A662" s="157"/>
      <c r="B662" s="163"/>
      <c r="C662" s="161"/>
      <c r="D662" s="157"/>
      <c r="E662" s="160"/>
      <c r="F662" s="159"/>
      <c r="H662" s="164"/>
      <c r="L662" s="157"/>
      <c r="M662" s="157"/>
      <c r="N662" s="157"/>
    </row>
    <row r="663" spans="1:14" s="158" customFormat="1" x14ac:dyDescent="0.2">
      <c r="A663" s="157"/>
      <c r="B663" s="163"/>
      <c r="C663" s="161"/>
      <c r="D663" s="157"/>
      <c r="E663" s="160"/>
      <c r="F663" s="159"/>
      <c r="H663" s="164"/>
      <c r="L663" s="157"/>
      <c r="M663" s="157"/>
      <c r="N663" s="157"/>
    </row>
    <row r="664" spans="1:14" s="158" customFormat="1" x14ac:dyDescent="0.2">
      <c r="A664" s="157"/>
      <c r="B664" s="163"/>
      <c r="C664" s="161"/>
      <c r="D664" s="157"/>
      <c r="E664" s="160"/>
      <c r="F664" s="159"/>
      <c r="H664" s="164"/>
      <c r="L664" s="157"/>
      <c r="M664" s="157"/>
      <c r="N664" s="157"/>
    </row>
    <row r="665" spans="1:14" s="158" customFormat="1" x14ac:dyDescent="0.2">
      <c r="A665" s="157"/>
      <c r="B665" s="163"/>
      <c r="C665" s="161"/>
      <c r="D665" s="157"/>
      <c r="E665" s="160"/>
      <c r="F665" s="159"/>
      <c r="H665" s="164"/>
      <c r="L665" s="157"/>
      <c r="M665" s="157"/>
      <c r="N665" s="157"/>
    </row>
    <row r="666" spans="1:14" s="158" customFormat="1" x14ac:dyDescent="0.2">
      <c r="A666" s="157"/>
      <c r="B666" s="163"/>
      <c r="C666" s="161"/>
      <c r="D666" s="157"/>
      <c r="E666" s="160"/>
      <c r="F666" s="159"/>
      <c r="H666" s="164"/>
      <c r="L666" s="157"/>
      <c r="M666" s="157"/>
      <c r="N666" s="157"/>
    </row>
    <row r="667" spans="1:14" s="158" customFormat="1" x14ac:dyDescent="0.2">
      <c r="A667" s="157"/>
      <c r="B667" s="163"/>
      <c r="C667" s="161"/>
      <c r="D667" s="157"/>
      <c r="E667" s="160"/>
      <c r="F667" s="159"/>
      <c r="H667" s="164"/>
      <c r="L667" s="157"/>
      <c r="M667" s="157"/>
      <c r="N667" s="157"/>
    </row>
    <row r="668" spans="1:14" s="158" customFormat="1" x14ac:dyDescent="0.2">
      <c r="A668" s="157"/>
      <c r="B668" s="163"/>
      <c r="C668" s="161"/>
      <c r="D668" s="157"/>
      <c r="E668" s="160"/>
      <c r="F668" s="159"/>
      <c r="H668" s="164"/>
      <c r="L668" s="157"/>
      <c r="M668" s="157"/>
      <c r="N668" s="157"/>
    </row>
    <row r="669" spans="1:14" s="158" customFormat="1" x14ac:dyDescent="0.2">
      <c r="A669" s="157"/>
      <c r="B669" s="163"/>
      <c r="C669" s="161"/>
      <c r="D669" s="157"/>
      <c r="E669" s="160"/>
      <c r="F669" s="159"/>
      <c r="H669" s="164"/>
      <c r="L669" s="157"/>
      <c r="M669" s="157"/>
      <c r="N669" s="157"/>
    </row>
    <row r="670" spans="1:14" s="158" customFormat="1" x14ac:dyDescent="0.2">
      <c r="A670" s="157"/>
      <c r="B670" s="163"/>
      <c r="C670" s="161"/>
      <c r="D670" s="157"/>
      <c r="E670" s="160"/>
      <c r="F670" s="159"/>
      <c r="H670" s="164"/>
      <c r="L670" s="157"/>
      <c r="M670" s="157"/>
      <c r="N670" s="157"/>
    </row>
    <row r="671" spans="1:14" s="158" customFormat="1" x14ac:dyDescent="0.2">
      <c r="A671" s="157"/>
      <c r="B671" s="163"/>
      <c r="C671" s="161"/>
      <c r="D671" s="157"/>
      <c r="E671" s="160"/>
      <c r="F671" s="159"/>
      <c r="H671" s="164"/>
      <c r="L671" s="157"/>
      <c r="M671" s="157"/>
      <c r="N671" s="157"/>
    </row>
    <row r="672" spans="1:14" s="158" customFormat="1" x14ac:dyDescent="0.2">
      <c r="A672" s="157"/>
      <c r="B672" s="163"/>
      <c r="C672" s="161"/>
      <c r="D672" s="157"/>
      <c r="E672" s="160"/>
      <c r="F672" s="159"/>
      <c r="H672" s="164"/>
      <c r="L672" s="157"/>
      <c r="M672" s="157"/>
      <c r="N672" s="157"/>
    </row>
    <row r="673" spans="1:14" s="158" customFormat="1" x14ac:dyDescent="0.2">
      <c r="A673" s="157"/>
      <c r="B673" s="163"/>
      <c r="C673" s="161"/>
      <c r="D673" s="157"/>
      <c r="E673" s="160"/>
      <c r="F673" s="159"/>
      <c r="H673" s="164"/>
      <c r="L673" s="157"/>
      <c r="M673" s="157"/>
      <c r="N673" s="157"/>
    </row>
    <row r="674" spans="1:14" s="158" customFormat="1" x14ac:dyDescent="0.2">
      <c r="A674" s="157"/>
      <c r="B674" s="163"/>
      <c r="C674" s="161"/>
      <c r="D674" s="157"/>
      <c r="E674" s="160"/>
      <c r="F674" s="159"/>
      <c r="H674" s="164"/>
      <c r="L674" s="157"/>
      <c r="M674" s="157"/>
      <c r="N674" s="157"/>
    </row>
    <row r="675" spans="1:14" s="158" customFormat="1" x14ac:dyDescent="0.2">
      <c r="A675" s="157"/>
      <c r="B675" s="163"/>
      <c r="C675" s="161"/>
      <c r="D675" s="157"/>
      <c r="E675" s="160"/>
      <c r="F675" s="159"/>
      <c r="H675" s="164"/>
      <c r="L675" s="157"/>
      <c r="M675" s="157"/>
      <c r="N675" s="157"/>
    </row>
    <row r="676" spans="1:14" s="158" customFormat="1" x14ac:dyDescent="0.2">
      <c r="A676" s="157"/>
      <c r="B676" s="163"/>
      <c r="C676" s="161"/>
      <c r="D676" s="157"/>
      <c r="E676" s="160"/>
      <c r="F676" s="159"/>
      <c r="H676" s="164"/>
      <c r="L676" s="157"/>
      <c r="M676" s="157"/>
      <c r="N676" s="157"/>
    </row>
    <row r="677" spans="1:14" s="158" customFormat="1" x14ac:dyDescent="0.2">
      <c r="A677" s="157"/>
      <c r="B677" s="163"/>
      <c r="C677" s="161"/>
      <c r="D677" s="157"/>
      <c r="E677" s="160"/>
      <c r="F677" s="159"/>
      <c r="H677" s="164"/>
      <c r="L677" s="157"/>
      <c r="M677" s="157"/>
      <c r="N677" s="157"/>
    </row>
    <row r="678" spans="1:14" s="158" customFormat="1" x14ac:dyDescent="0.2">
      <c r="A678" s="157"/>
      <c r="B678" s="163"/>
      <c r="C678" s="161"/>
      <c r="D678" s="157"/>
      <c r="E678" s="160"/>
      <c r="F678" s="159"/>
      <c r="H678" s="164"/>
      <c r="L678" s="157"/>
      <c r="M678" s="157"/>
      <c r="N678" s="157"/>
    </row>
    <row r="679" spans="1:14" s="158" customFormat="1" x14ac:dyDescent="0.2">
      <c r="A679" s="157"/>
      <c r="B679" s="163"/>
      <c r="C679" s="161"/>
      <c r="D679" s="157"/>
      <c r="E679" s="160"/>
      <c r="F679" s="159"/>
      <c r="L679" s="157"/>
      <c r="M679" s="157"/>
      <c r="N679" s="157"/>
    </row>
    <row r="680" spans="1:14" s="158" customFormat="1" x14ac:dyDescent="0.2">
      <c r="A680" s="157"/>
      <c r="B680" s="163"/>
      <c r="C680" s="161"/>
      <c r="D680" s="157"/>
      <c r="E680" s="160"/>
      <c r="F680" s="159"/>
      <c r="L680" s="157"/>
      <c r="M680" s="157"/>
      <c r="N680" s="157"/>
    </row>
    <row r="681" spans="1:14" s="158" customFormat="1" x14ac:dyDescent="0.2">
      <c r="A681" s="157"/>
      <c r="B681" s="163"/>
      <c r="C681" s="161"/>
      <c r="D681" s="157"/>
      <c r="E681" s="160"/>
      <c r="F681" s="159"/>
      <c r="L681" s="157"/>
      <c r="M681" s="157"/>
      <c r="N681" s="157"/>
    </row>
    <row r="682" spans="1:14" s="158" customFormat="1" x14ac:dyDescent="0.2">
      <c r="A682" s="157"/>
      <c r="B682" s="163"/>
      <c r="C682" s="161"/>
      <c r="D682" s="157"/>
      <c r="E682" s="160"/>
      <c r="F682" s="159"/>
      <c r="L682" s="157"/>
      <c r="M682" s="157"/>
      <c r="N682" s="157"/>
    </row>
    <row r="683" spans="1:14" s="158" customFormat="1" x14ac:dyDescent="0.2">
      <c r="A683" s="157"/>
      <c r="B683" s="163"/>
      <c r="C683" s="161"/>
      <c r="D683" s="157"/>
      <c r="E683" s="160"/>
      <c r="F683" s="159"/>
      <c r="L683" s="157"/>
      <c r="M683" s="157"/>
      <c r="N683" s="157"/>
    </row>
    <row r="684" spans="1:14" s="158" customFormat="1" x14ac:dyDescent="0.2">
      <c r="A684" s="157"/>
      <c r="B684" s="163"/>
      <c r="C684" s="161"/>
      <c r="D684" s="157"/>
      <c r="E684" s="160"/>
      <c r="F684" s="159"/>
      <c r="L684" s="157"/>
      <c r="M684" s="157"/>
      <c r="N684" s="157"/>
    </row>
    <row r="685" spans="1:14" s="158" customFormat="1" x14ac:dyDescent="0.2">
      <c r="A685" s="157"/>
      <c r="B685" s="163"/>
      <c r="C685" s="161"/>
      <c r="D685" s="157"/>
      <c r="E685" s="160"/>
      <c r="F685" s="159"/>
      <c r="L685" s="157"/>
      <c r="M685" s="157"/>
      <c r="N685" s="157"/>
    </row>
    <row r="686" spans="1:14" s="158" customFormat="1" x14ac:dyDescent="0.2">
      <c r="A686" s="157"/>
      <c r="B686" s="163"/>
      <c r="C686" s="161"/>
      <c r="D686" s="157"/>
      <c r="E686" s="160"/>
      <c r="F686" s="159"/>
      <c r="L686" s="157"/>
      <c r="M686" s="157"/>
      <c r="N686" s="157"/>
    </row>
    <row r="687" spans="1:14" s="158" customFormat="1" x14ac:dyDescent="0.2">
      <c r="A687" s="157"/>
      <c r="B687" s="163"/>
      <c r="C687" s="161"/>
      <c r="D687" s="157"/>
      <c r="E687" s="160"/>
      <c r="F687" s="159"/>
      <c r="L687" s="157"/>
      <c r="M687" s="157"/>
      <c r="N687" s="157"/>
    </row>
    <row r="688" spans="1:14" s="158" customFormat="1" x14ac:dyDescent="0.2">
      <c r="A688" s="157"/>
      <c r="B688" s="163"/>
      <c r="C688" s="161"/>
      <c r="D688" s="157"/>
      <c r="E688" s="160"/>
      <c r="F688" s="159"/>
      <c r="L688" s="157"/>
      <c r="M688" s="157"/>
      <c r="N688" s="157"/>
    </row>
    <row r="689" spans="1:14" s="158" customFormat="1" x14ac:dyDescent="0.2">
      <c r="A689" s="157"/>
      <c r="B689" s="163"/>
      <c r="C689" s="161"/>
      <c r="D689" s="157"/>
      <c r="E689" s="160"/>
      <c r="F689" s="159"/>
      <c r="L689" s="157"/>
      <c r="M689" s="157"/>
      <c r="N689" s="157"/>
    </row>
    <row r="690" spans="1:14" s="158" customFormat="1" x14ac:dyDescent="0.2">
      <c r="A690" s="157"/>
      <c r="B690" s="163"/>
      <c r="C690" s="161"/>
      <c r="D690" s="157"/>
      <c r="E690" s="160"/>
      <c r="F690" s="159"/>
      <c r="L690" s="157"/>
      <c r="M690" s="157"/>
      <c r="N690" s="157"/>
    </row>
    <row r="691" spans="1:14" s="161" customFormat="1" x14ac:dyDescent="0.2">
      <c r="A691" s="157"/>
      <c r="B691" s="163"/>
      <c r="D691" s="157"/>
      <c r="E691" s="160"/>
      <c r="F691" s="159"/>
      <c r="G691" s="158"/>
      <c r="H691" s="158"/>
      <c r="I691" s="158"/>
      <c r="J691" s="158"/>
      <c r="K691" s="158"/>
      <c r="L691" s="157"/>
      <c r="M691" s="157"/>
      <c r="N691" s="157"/>
    </row>
    <row r="692" spans="1:14" s="161" customFormat="1" x14ac:dyDescent="0.2">
      <c r="A692" s="157"/>
      <c r="B692" s="163"/>
      <c r="D692" s="157"/>
      <c r="E692" s="160"/>
      <c r="F692" s="159"/>
      <c r="G692" s="158"/>
      <c r="H692" s="158"/>
      <c r="I692" s="158"/>
      <c r="J692" s="158"/>
      <c r="K692" s="158"/>
      <c r="L692" s="157"/>
      <c r="M692" s="157"/>
      <c r="N692" s="157"/>
    </row>
    <row r="693" spans="1:14" s="161" customFormat="1" x14ac:dyDescent="0.2">
      <c r="A693" s="157"/>
      <c r="B693" s="163"/>
      <c r="D693" s="157"/>
      <c r="E693" s="160"/>
      <c r="F693" s="159"/>
      <c r="G693" s="158"/>
      <c r="H693" s="158"/>
      <c r="I693" s="158"/>
      <c r="J693" s="158"/>
      <c r="K693" s="158"/>
      <c r="L693" s="157"/>
      <c r="M693" s="157"/>
      <c r="N693" s="157"/>
    </row>
    <row r="694" spans="1:14" s="161" customFormat="1" x14ac:dyDescent="0.2">
      <c r="A694" s="157"/>
      <c r="B694" s="163"/>
      <c r="D694" s="157"/>
      <c r="E694" s="160"/>
      <c r="F694" s="159"/>
      <c r="G694" s="158"/>
      <c r="H694" s="158"/>
      <c r="I694" s="158"/>
      <c r="J694" s="158"/>
      <c r="K694" s="158"/>
      <c r="L694" s="157"/>
      <c r="M694" s="157"/>
      <c r="N694" s="157"/>
    </row>
    <row r="695" spans="1:14" s="161" customFormat="1" x14ac:dyDescent="0.2">
      <c r="A695" s="157"/>
      <c r="B695" s="163"/>
      <c r="D695" s="157"/>
      <c r="E695" s="160"/>
      <c r="F695" s="159"/>
      <c r="G695" s="158"/>
      <c r="H695" s="158"/>
      <c r="I695" s="158"/>
      <c r="J695" s="158"/>
      <c r="K695" s="158"/>
      <c r="L695" s="157"/>
      <c r="M695" s="157"/>
      <c r="N695" s="157"/>
    </row>
    <row r="696" spans="1:14" s="161" customFormat="1" x14ac:dyDescent="0.2">
      <c r="A696" s="157"/>
      <c r="B696" s="163"/>
      <c r="D696" s="157"/>
      <c r="E696" s="160"/>
      <c r="F696" s="159"/>
      <c r="G696" s="158"/>
      <c r="H696" s="158"/>
      <c r="I696" s="158"/>
      <c r="J696" s="158"/>
      <c r="K696" s="158"/>
      <c r="L696" s="157"/>
      <c r="M696" s="157"/>
      <c r="N696" s="157"/>
    </row>
    <row r="697" spans="1:14" s="161" customFormat="1" x14ac:dyDescent="0.2">
      <c r="A697" s="157"/>
      <c r="B697" s="163"/>
      <c r="D697" s="157"/>
      <c r="E697" s="160"/>
      <c r="F697" s="159"/>
      <c r="G697" s="158"/>
      <c r="H697" s="158"/>
      <c r="I697" s="158"/>
      <c r="J697" s="158"/>
      <c r="K697" s="158"/>
      <c r="L697" s="157"/>
      <c r="M697" s="157"/>
      <c r="N697" s="157"/>
    </row>
    <row r="698" spans="1:14" s="161" customFormat="1" x14ac:dyDescent="0.2">
      <c r="A698" s="157"/>
      <c r="B698" s="163"/>
      <c r="D698" s="157"/>
      <c r="E698" s="160"/>
      <c r="F698" s="159"/>
      <c r="G698" s="158"/>
      <c r="H698" s="158"/>
      <c r="I698" s="158"/>
      <c r="J698" s="158"/>
      <c r="K698" s="158"/>
      <c r="L698" s="157"/>
      <c r="M698" s="157"/>
      <c r="N698" s="157"/>
    </row>
    <row r="699" spans="1:14" s="161" customFormat="1" x14ac:dyDescent="0.2">
      <c r="A699" s="157"/>
      <c r="B699" s="163"/>
      <c r="D699" s="157"/>
      <c r="E699" s="160"/>
      <c r="F699" s="159"/>
      <c r="G699" s="158"/>
      <c r="H699" s="158"/>
      <c r="I699" s="158"/>
      <c r="J699" s="158"/>
      <c r="K699" s="158"/>
      <c r="L699" s="157"/>
      <c r="M699" s="157"/>
      <c r="N699" s="157"/>
    </row>
    <row r="700" spans="1:14" s="161" customFormat="1" x14ac:dyDescent="0.2">
      <c r="A700" s="157"/>
      <c r="B700" s="163"/>
      <c r="D700" s="157"/>
      <c r="E700" s="160"/>
      <c r="F700" s="159"/>
      <c r="G700" s="158"/>
      <c r="H700" s="158"/>
      <c r="I700" s="158"/>
      <c r="J700" s="158"/>
      <c r="K700" s="158"/>
      <c r="L700" s="157"/>
      <c r="M700" s="157"/>
      <c r="N700" s="157"/>
    </row>
    <row r="701" spans="1:14" s="161" customFormat="1" x14ac:dyDescent="0.2">
      <c r="A701" s="157"/>
      <c r="B701" s="163"/>
      <c r="D701" s="157"/>
      <c r="E701" s="160"/>
      <c r="F701" s="159"/>
      <c r="G701" s="158"/>
      <c r="H701" s="158"/>
      <c r="I701" s="158"/>
      <c r="J701" s="158"/>
      <c r="K701" s="158"/>
      <c r="L701" s="157"/>
      <c r="M701" s="157"/>
      <c r="N701" s="157"/>
    </row>
    <row r="702" spans="1:14" s="161" customFormat="1" x14ac:dyDescent="0.2">
      <c r="A702" s="157"/>
      <c r="B702" s="163"/>
      <c r="D702" s="157"/>
      <c r="E702" s="160"/>
      <c r="F702" s="159"/>
      <c r="G702" s="158"/>
      <c r="H702" s="158"/>
      <c r="I702" s="158"/>
      <c r="J702" s="158"/>
      <c r="K702" s="158"/>
      <c r="L702" s="157"/>
      <c r="M702" s="157"/>
      <c r="N702" s="157"/>
    </row>
    <row r="703" spans="1:14" s="161" customFormat="1" x14ac:dyDescent="0.2">
      <c r="A703" s="157"/>
      <c r="B703" s="163"/>
      <c r="D703" s="157"/>
      <c r="E703" s="160"/>
      <c r="F703" s="159"/>
      <c r="G703" s="158"/>
      <c r="H703" s="158"/>
      <c r="I703" s="158"/>
      <c r="J703" s="158"/>
      <c r="K703" s="158"/>
      <c r="L703" s="157"/>
      <c r="M703" s="157"/>
      <c r="N703" s="157"/>
    </row>
    <row r="704" spans="1:14" s="161" customFormat="1" x14ac:dyDescent="0.2">
      <c r="A704" s="157"/>
      <c r="B704" s="163"/>
      <c r="D704" s="157"/>
      <c r="E704" s="160"/>
      <c r="F704" s="159"/>
      <c r="G704" s="158"/>
      <c r="H704" s="158"/>
      <c r="I704" s="158"/>
      <c r="J704" s="158"/>
      <c r="K704" s="158"/>
      <c r="L704" s="157"/>
      <c r="M704" s="157"/>
      <c r="N704" s="157"/>
    </row>
    <row r="705" spans="1:14" s="161" customFormat="1" x14ac:dyDescent="0.2">
      <c r="A705" s="157"/>
      <c r="B705" s="163"/>
      <c r="D705" s="157"/>
      <c r="E705" s="160"/>
      <c r="F705" s="159"/>
      <c r="G705" s="158"/>
      <c r="H705" s="158"/>
      <c r="I705" s="158"/>
      <c r="J705" s="158"/>
      <c r="K705" s="158"/>
      <c r="L705" s="157"/>
      <c r="M705" s="157"/>
      <c r="N705" s="157"/>
    </row>
    <row r="706" spans="1:14" s="161" customFormat="1" x14ac:dyDescent="0.2">
      <c r="A706" s="157"/>
      <c r="B706" s="163"/>
      <c r="D706" s="157"/>
      <c r="E706" s="160"/>
      <c r="F706" s="159"/>
      <c r="G706" s="158"/>
      <c r="H706" s="158"/>
      <c r="I706" s="158"/>
      <c r="J706" s="158"/>
      <c r="K706" s="158"/>
      <c r="L706" s="157"/>
      <c r="M706" s="157"/>
      <c r="N706" s="157"/>
    </row>
    <row r="707" spans="1:14" s="161" customFormat="1" x14ac:dyDescent="0.2">
      <c r="A707" s="157"/>
      <c r="B707" s="163"/>
      <c r="D707" s="157"/>
      <c r="E707" s="160"/>
      <c r="F707" s="159"/>
      <c r="G707" s="158"/>
      <c r="H707" s="158"/>
      <c r="I707" s="158"/>
      <c r="J707" s="158"/>
      <c r="K707" s="158"/>
      <c r="L707" s="157"/>
      <c r="M707" s="157"/>
      <c r="N707" s="157"/>
    </row>
    <row r="708" spans="1:14" s="161" customFormat="1" x14ac:dyDescent="0.2">
      <c r="A708" s="157"/>
      <c r="B708" s="163"/>
      <c r="D708" s="157"/>
      <c r="E708" s="160"/>
      <c r="F708" s="159"/>
      <c r="G708" s="158"/>
      <c r="H708" s="158"/>
      <c r="I708" s="158"/>
      <c r="J708" s="158"/>
      <c r="K708" s="158"/>
      <c r="L708" s="157"/>
      <c r="M708" s="157"/>
      <c r="N708" s="157"/>
    </row>
    <row r="709" spans="1:14" s="161" customFormat="1" x14ac:dyDescent="0.2">
      <c r="A709" s="157"/>
      <c r="B709" s="163"/>
      <c r="D709" s="157"/>
      <c r="E709" s="160"/>
      <c r="F709" s="159"/>
      <c r="G709" s="158"/>
      <c r="H709" s="158"/>
      <c r="I709" s="158"/>
      <c r="J709" s="158"/>
      <c r="K709" s="158"/>
      <c r="L709" s="157"/>
      <c r="M709" s="157"/>
      <c r="N709" s="157"/>
    </row>
    <row r="710" spans="1:14" s="161" customFormat="1" x14ac:dyDescent="0.2">
      <c r="A710" s="157"/>
      <c r="B710" s="163"/>
      <c r="D710" s="157"/>
      <c r="E710" s="160"/>
      <c r="F710" s="159"/>
      <c r="G710" s="158"/>
      <c r="H710" s="158"/>
      <c r="I710" s="158"/>
      <c r="J710" s="158"/>
      <c r="K710" s="158"/>
      <c r="L710" s="157"/>
      <c r="M710" s="157"/>
      <c r="N710" s="157"/>
    </row>
    <row r="711" spans="1:14" s="161" customFormat="1" x14ac:dyDescent="0.2">
      <c r="A711" s="157"/>
      <c r="B711" s="163"/>
      <c r="D711" s="157"/>
      <c r="E711" s="160"/>
      <c r="F711" s="159"/>
      <c r="G711" s="158"/>
      <c r="H711" s="158"/>
      <c r="I711" s="158"/>
      <c r="J711" s="158"/>
      <c r="K711" s="158"/>
      <c r="L711" s="157"/>
      <c r="M711" s="157"/>
      <c r="N711" s="157"/>
    </row>
    <row r="712" spans="1:14" s="161" customFormat="1" x14ac:dyDescent="0.2">
      <c r="A712" s="157"/>
      <c r="B712" s="163"/>
      <c r="D712" s="157"/>
      <c r="E712" s="160"/>
      <c r="F712" s="159"/>
      <c r="G712" s="158"/>
      <c r="H712" s="158"/>
      <c r="I712" s="158"/>
      <c r="J712" s="158"/>
      <c r="K712" s="158"/>
      <c r="L712" s="157"/>
      <c r="M712" s="157"/>
      <c r="N712" s="157"/>
    </row>
    <row r="713" spans="1:14" s="161" customFormat="1" x14ac:dyDescent="0.2">
      <c r="A713" s="157"/>
      <c r="B713" s="163"/>
      <c r="D713" s="157"/>
      <c r="E713" s="160"/>
      <c r="F713" s="159"/>
      <c r="G713" s="158"/>
      <c r="H713" s="158"/>
      <c r="I713" s="158"/>
      <c r="J713" s="158"/>
      <c r="K713" s="158"/>
      <c r="L713" s="157"/>
      <c r="M713" s="157"/>
      <c r="N713" s="157"/>
    </row>
    <row r="714" spans="1:14" s="161" customFormat="1" x14ac:dyDescent="0.2">
      <c r="A714" s="157"/>
      <c r="B714" s="163"/>
      <c r="D714" s="157"/>
      <c r="E714" s="160"/>
      <c r="F714" s="159"/>
      <c r="G714" s="158"/>
      <c r="H714" s="158"/>
      <c r="I714" s="158"/>
      <c r="J714" s="158"/>
      <c r="K714" s="158"/>
      <c r="L714" s="157"/>
      <c r="M714" s="157"/>
      <c r="N714" s="157"/>
    </row>
    <row r="715" spans="1:14" s="161" customFormat="1" x14ac:dyDescent="0.2">
      <c r="A715" s="157"/>
      <c r="B715" s="163"/>
      <c r="D715" s="157"/>
      <c r="E715" s="160"/>
      <c r="F715" s="159"/>
      <c r="G715" s="158"/>
      <c r="H715" s="158"/>
      <c r="I715" s="158"/>
      <c r="J715" s="158"/>
      <c r="K715" s="158"/>
      <c r="L715" s="157"/>
      <c r="M715" s="157"/>
      <c r="N715" s="157"/>
    </row>
    <row r="716" spans="1:14" s="161" customFormat="1" x14ac:dyDescent="0.2">
      <c r="A716" s="157"/>
      <c r="B716" s="163"/>
      <c r="D716" s="157"/>
      <c r="E716" s="160"/>
      <c r="F716" s="159"/>
      <c r="G716" s="158"/>
      <c r="H716" s="158"/>
      <c r="I716" s="158"/>
      <c r="J716" s="158"/>
      <c r="K716" s="158"/>
      <c r="L716" s="157"/>
      <c r="M716" s="157"/>
      <c r="N716" s="157"/>
    </row>
    <row r="717" spans="1:14" s="161" customFormat="1" x14ac:dyDescent="0.2">
      <c r="A717" s="157"/>
      <c r="B717" s="163"/>
      <c r="D717" s="157"/>
      <c r="E717" s="160"/>
      <c r="F717" s="159"/>
      <c r="G717" s="158"/>
      <c r="H717" s="158"/>
      <c r="I717" s="158"/>
      <c r="J717" s="158"/>
      <c r="K717" s="158"/>
      <c r="L717" s="157"/>
      <c r="M717" s="157"/>
      <c r="N717" s="157"/>
    </row>
    <row r="718" spans="1:14" s="161" customFormat="1" x14ac:dyDescent="0.2">
      <c r="A718" s="157"/>
      <c r="B718" s="163"/>
      <c r="D718" s="157"/>
      <c r="E718" s="160"/>
      <c r="F718" s="159"/>
      <c r="G718" s="158"/>
      <c r="H718" s="158"/>
      <c r="I718" s="158"/>
      <c r="J718" s="158"/>
      <c r="K718" s="158"/>
      <c r="L718" s="157"/>
      <c r="M718" s="157"/>
      <c r="N718" s="157"/>
    </row>
    <row r="719" spans="1:14" s="161" customFormat="1" x14ac:dyDescent="0.2">
      <c r="A719" s="157"/>
      <c r="B719" s="163"/>
      <c r="D719" s="157"/>
      <c r="E719" s="160"/>
      <c r="F719" s="159"/>
      <c r="G719" s="158"/>
      <c r="H719" s="158"/>
      <c r="I719" s="158"/>
      <c r="J719" s="158"/>
      <c r="K719" s="158"/>
      <c r="L719" s="157"/>
      <c r="M719" s="157"/>
      <c r="N719" s="157"/>
    </row>
    <row r="720" spans="1:14" s="161" customFormat="1" x14ac:dyDescent="0.2">
      <c r="A720" s="157"/>
      <c r="B720" s="163"/>
      <c r="D720" s="157"/>
      <c r="E720" s="160"/>
      <c r="F720" s="159"/>
      <c r="G720" s="158"/>
      <c r="H720" s="158"/>
      <c r="I720" s="158"/>
      <c r="J720" s="158"/>
      <c r="K720" s="158"/>
      <c r="L720" s="157"/>
      <c r="M720" s="157"/>
      <c r="N720" s="157"/>
    </row>
    <row r="721" spans="1:14" s="161" customFormat="1" x14ac:dyDescent="0.2">
      <c r="A721" s="157"/>
      <c r="B721" s="163"/>
      <c r="D721" s="157"/>
      <c r="E721" s="160"/>
      <c r="F721" s="159"/>
      <c r="G721" s="158"/>
      <c r="H721" s="158"/>
      <c r="I721" s="158"/>
      <c r="J721" s="158"/>
      <c r="K721" s="158"/>
      <c r="L721" s="157"/>
      <c r="M721" s="157"/>
      <c r="N721" s="157"/>
    </row>
    <row r="722" spans="1:14" s="161" customFormat="1" x14ac:dyDescent="0.2">
      <c r="A722" s="157"/>
      <c r="B722" s="163"/>
      <c r="D722" s="157"/>
      <c r="E722" s="160"/>
      <c r="F722" s="159"/>
      <c r="G722" s="158"/>
      <c r="H722" s="158"/>
      <c r="I722" s="158"/>
      <c r="J722" s="158"/>
      <c r="K722" s="158"/>
      <c r="L722" s="157"/>
      <c r="M722" s="157"/>
      <c r="N722" s="157"/>
    </row>
    <row r="723" spans="1:14" s="161" customFormat="1" x14ac:dyDescent="0.2">
      <c r="A723" s="157"/>
      <c r="B723" s="163"/>
      <c r="D723" s="157"/>
      <c r="E723" s="160"/>
      <c r="F723" s="159"/>
      <c r="G723" s="158"/>
      <c r="H723" s="158"/>
      <c r="I723" s="158"/>
      <c r="J723" s="158"/>
      <c r="K723" s="158"/>
      <c r="L723" s="157"/>
      <c r="M723" s="157"/>
      <c r="N723" s="157"/>
    </row>
    <row r="724" spans="1:14" s="161" customFormat="1" x14ac:dyDescent="0.2">
      <c r="A724" s="157"/>
      <c r="B724" s="163"/>
      <c r="D724" s="157"/>
      <c r="E724" s="160"/>
      <c r="F724" s="159"/>
      <c r="G724" s="158"/>
      <c r="H724" s="158"/>
      <c r="I724" s="158"/>
      <c r="J724" s="158"/>
      <c r="K724" s="158"/>
      <c r="L724" s="157"/>
      <c r="M724" s="157"/>
      <c r="N724" s="157"/>
    </row>
    <row r="725" spans="1:14" s="161" customFormat="1" x14ac:dyDescent="0.2">
      <c r="A725" s="157"/>
      <c r="B725" s="163"/>
      <c r="D725" s="157"/>
      <c r="E725" s="160"/>
      <c r="F725" s="159"/>
      <c r="G725" s="158"/>
      <c r="H725" s="158"/>
      <c r="I725" s="158"/>
      <c r="J725" s="158"/>
      <c r="K725" s="158"/>
      <c r="L725" s="157"/>
      <c r="M725" s="157"/>
      <c r="N725" s="157"/>
    </row>
    <row r="726" spans="1:14" s="161" customFormat="1" x14ac:dyDescent="0.2">
      <c r="A726" s="157"/>
      <c r="B726" s="163"/>
      <c r="D726" s="157"/>
      <c r="E726" s="160"/>
      <c r="F726" s="159"/>
      <c r="G726" s="158"/>
      <c r="H726" s="158"/>
      <c r="I726" s="158"/>
      <c r="J726" s="158"/>
      <c r="K726" s="158"/>
      <c r="L726" s="157"/>
      <c r="M726" s="157"/>
      <c r="N726" s="157"/>
    </row>
    <row r="727" spans="1:14" s="161" customFormat="1" x14ac:dyDescent="0.2">
      <c r="A727" s="157"/>
      <c r="B727" s="163"/>
      <c r="D727" s="157"/>
      <c r="E727" s="160"/>
      <c r="F727" s="159"/>
      <c r="G727" s="158"/>
      <c r="H727" s="158"/>
      <c r="I727" s="158"/>
      <c r="J727" s="158"/>
      <c r="K727" s="158"/>
      <c r="L727" s="157"/>
      <c r="M727" s="157"/>
      <c r="N727" s="157"/>
    </row>
    <row r="728" spans="1:14" s="161" customFormat="1" x14ac:dyDescent="0.2">
      <c r="A728" s="157"/>
      <c r="B728" s="163"/>
      <c r="D728" s="157"/>
      <c r="E728" s="160"/>
      <c r="F728" s="159"/>
      <c r="G728" s="158"/>
      <c r="H728" s="158"/>
      <c r="I728" s="158"/>
      <c r="J728" s="158"/>
      <c r="K728" s="158"/>
      <c r="L728" s="157"/>
      <c r="M728" s="157"/>
      <c r="N728" s="157"/>
    </row>
    <row r="729" spans="1:14" s="161" customFormat="1" x14ac:dyDescent="0.2">
      <c r="A729" s="157"/>
      <c r="B729" s="163"/>
      <c r="D729" s="157"/>
      <c r="E729" s="160"/>
      <c r="F729" s="159"/>
      <c r="G729" s="158"/>
      <c r="H729" s="158"/>
      <c r="I729" s="158"/>
      <c r="J729" s="158"/>
      <c r="K729" s="158"/>
      <c r="L729" s="157"/>
      <c r="M729" s="157"/>
      <c r="N729" s="157"/>
    </row>
    <row r="730" spans="1:14" s="161" customFormat="1" x14ac:dyDescent="0.2">
      <c r="A730" s="157"/>
      <c r="B730" s="163"/>
      <c r="D730" s="157"/>
      <c r="E730" s="160"/>
      <c r="F730" s="159"/>
      <c r="G730" s="158"/>
      <c r="H730" s="158"/>
      <c r="I730" s="158"/>
      <c r="J730" s="158"/>
      <c r="K730" s="158"/>
      <c r="L730" s="157"/>
      <c r="M730" s="157"/>
      <c r="N730" s="157"/>
    </row>
    <row r="731" spans="1:14" s="161" customFormat="1" x14ac:dyDescent="0.2">
      <c r="A731" s="157"/>
      <c r="B731" s="163"/>
      <c r="D731" s="157"/>
      <c r="E731" s="160"/>
      <c r="F731" s="159"/>
      <c r="G731" s="158"/>
      <c r="H731" s="158"/>
      <c r="I731" s="158"/>
      <c r="J731" s="158"/>
      <c r="K731" s="158"/>
      <c r="L731" s="157"/>
      <c r="M731" s="157"/>
      <c r="N731" s="157"/>
    </row>
    <row r="732" spans="1:14" s="161" customFormat="1" x14ac:dyDescent="0.2">
      <c r="A732" s="157"/>
      <c r="B732" s="163"/>
      <c r="D732" s="157"/>
      <c r="E732" s="160"/>
      <c r="F732" s="159"/>
      <c r="G732" s="158"/>
      <c r="H732" s="158"/>
      <c r="I732" s="158"/>
      <c r="J732" s="158"/>
      <c r="K732" s="158"/>
      <c r="L732" s="157"/>
      <c r="M732" s="157"/>
      <c r="N732" s="157"/>
    </row>
    <row r="733" spans="1:14" s="161" customFormat="1" x14ac:dyDescent="0.2">
      <c r="A733" s="157"/>
      <c r="B733" s="163"/>
      <c r="D733" s="157"/>
      <c r="E733" s="160"/>
      <c r="F733" s="159"/>
      <c r="G733" s="158"/>
      <c r="H733" s="158"/>
      <c r="I733" s="158"/>
      <c r="J733" s="158"/>
      <c r="K733" s="158"/>
      <c r="L733" s="157"/>
      <c r="M733" s="157"/>
      <c r="N733" s="157"/>
    </row>
    <row r="734" spans="1:14" s="161" customFormat="1" x14ac:dyDescent="0.2">
      <c r="A734" s="157"/>
      <c r="B734" s="163"/>
      <c r="D734" s="157"/>
      <c r="E734" s="160"/>
      <c r="F734" s="159"/>
      <c r="G734" s="158"/>
      <c r="H734" s="158"/>
      <c r="I734" s="158"/>
      <c r="J734" s="158"/>
      <c r="K734" s="158"/>
      <c r="L734" s="157"/>
      <c r="M734" s="157"/>
      <c r="N734" s="157"/>
    </row>
    <row r="735" spans="1:14" s="161" customFormat="1" x14ac:dyDescent="0.2">
      <c r="A735" s="157"/>
      <c r="B735" s="163"/>
      <c r="D735" s="157"/>
      <c r="E735" s="160"/>
      <c r="F735" s="159"/>
      <c r="G735" s="158"/>
      <c r="H735" s="158"/>
      <c r="I735" s="158"/>
      <c r="J735" s="158"/>
      <c r="K735" s="158"/>
      <c r="L735" s="157"/>
      <c r="M735" s="157"/>
      <c r="N735" s="157"/>
    </row>
    <row r="736" spans="1:14" s="161" customFormat="1" x14ac:dyDescent="0.2">
      <c r="A736" s="157"/>
      <c r="B736" s="163"/>
      <c r="D736" s="157"/>
      <c r="E736" s="160"/>
      <c r="F736" s="159"/>
      <c r="G736" s="158"/>
      <c r="H736" s="158"/>
      <c r="I736" s="158"/>
      <c r="J736" s="158"/>
      <c r="K736" s="158"/>
      <c r="L736" s="157"/>
      <c r="M736" s="157"/>
      <c r="N736" s="157"/>
    </row>
    <row r="737" spans="1:14" s="161" customFormat="1" x14ac:dyDescent="0.2">
      <c r="A737" s="157"/>
      <c r="B737" s="163"/>
      <c r="D737" s="157"/>
      <c r="E737" s="160"/>
      <c r="F737" s="159"/>
      <c r="G737" s="158"/>
      <c r="H737" s="158"/>
      <c r="I737" s="158"/>
      <c r="J737" s="158"/>
      <c r="K737" s="158"/>
      <c r="L737" s="157"/>
      <c r="M737" s="157"/>
      <c r="N737" s="157"/>
    </row>
    <row r="738" spans="1:14" s="161" customFormat="1" x14ac:dyDescent="0.2">
      <c r="A738" s="157"/>
      <c r="B738" s="163"/>
      <c r="D738" s="157"/>
      <c r="E738" s="160"/>
      <c r="F738" s="159"/>
      <c r="G738" s="158"/>
      <c r="H738" s="158"/>
      <c r="I738" s="158"/>
      <c r="J738" s="158"/>
      <c r="K738" s="158"/>
      <c r="L738" s="157"/>
      <c r="M738" s="157"/>
      <c r="N738" s="157"/>
    </row>
    <row r="739" spans="1:14" s="161" customFormat="1" x14ac:dyDescent="0.2">
      <c r="A739" s="157"/>
      <c r="B739" s="163"/>
      <c r="D739" s="157"/>
      <c r="E739" s="160"/>
      <c r="F739" s="159"/>
      <c r="G739" s="158"/>
      <c r="H739" s="158"/>
      <c r="I739" s="158"/>
      <c r="J739" s="158"/>
      <c r="K739" s="158"/>
      <c r="L739" s="157"/>
      <c r="M739" s="157"/>
      <c r="N739" s="157"/>
    </row>
    <row r="740" spans="1:14" s="161" customFormat="1" x14ac:dyDescent="0.2">
      <c r="A740" s="157"/>
      <c r="B740" s="163"/>
      <c r="D740" s="157"/>
      <c r="E740" s="160"/>
      <c r="F740" s="159"/>
      <c r="G740" s="158"/>
      <c r="H740" s="158"/>
      <c r="I740" s="158"/>
      <c r="J740" s="158"/>
      <c r="K740" s="158"/>
      <c r="L740" s="157"/>
      <c r="M740" s="157"/>
      <c r="N740" s="157"/>
    </row>
    <row r="741" spans="1:14" s="161" customFormat="1" x14ac:dyDescent="0.2">
      <c r="A741" s="157"/>
      <c r="B741" s="163"/>
      <c r="D741" s="157"/>
      <c r="E741" s="160"/>
      <c r="F741" s="159"/>
      <c r="G741" s="158"/>
      <c r="H741" s="158"/>
      <c r="I741" s="158"/>
      <c r="J741" s="158"/>
      <c r="K741" s="158"/>
      <c r="L741" s="157"/>
      <c r="M741" s="157"/>
      <c r="N741" s="157"/>
    </row>
    <row r="742" spans="1:14" s="161" customFormat="1" x14ac:dyDescent="0.2">
      <c r="A742" s="157"/>
      <c r="B742" s="163"/>
      <c r="D742" s="157"/>
      <c r="E742" s="160"/>
      <c r="F742" s="159"/>
      <c r="G742" s="158"/>
      <c r="H742" s="158"/>
      <c r="I742" s="158"/>
      <c r="J742" s="158"/>
      <c r="K742" s="158"/>
      <c r="L742" s="157"/>
      <c r="M742" s="157"/>
      <c r="N742" s="157"/>
    </row>
    <row r="743" spans="1:14" s="161" customFormat="1" x14ac:dyDescent="0.2">
      <c r="A743" s="157"/>
      <c r="B743" s="163"/>
      <c r="D743" s="157"/>
      <c r="E743" s="160"/>
      <c r="F743" s="159"/>
      <c r="G743" s="158"/>
      <c r="H743" s="158"/>
      <c r="I743" s="158"/>
      <c r="J743" s="158"/>
      <c r="K743" s="158"/>
      <c r="L743" s="157"/>
      <c r="M743" s="157"/>
      <c r="N743" s="157"/>
    </row>
    <row r="744" spans="1:14" s="161" customFormat="1" x14ac:dyDescent="0.2">
      <c r="A744" s="157"/>
      <c r="B744" s="163"/>
      <c r="D744" s="157"/>
      <c r="E744" s="160"/>
      <c r="F744" s="159"/>
      <c r="G744" s="158"/>
      <c r="H744" s="158"/>
      <c r="I744" s="158"/>
      <c r="J744" s="158"/>
      <c r="K744" s="158"/>
      <c r="L744" s="157"/>
      <c r="M744" s="157"/>
      <c r="N744" s="157"/>
    </row>
    <row r="745" spans="1:14" s="161" customFormat="1" x14ac:dyDescent="0.2">
      <c r="A745" s="157"/>
      <c r="B745" s="163"/>
      <c r="D745" s="157"/>
      <c r="E745" s="160"/>
      <c r="F745" s="159"/>
      <c r="G745" s="158"/>
      <c r="H745" s="158"/>
      <c r="I745" s="158"/>
      <c r="J745" s="158"/>
      <c r="K745" s="158"/>
      <c r="L745" s="157"/>
      <c r="M745" s="157"/>
      <c r="N745" s="157"/>
    </row>
    <row r="746" spans="1:14" s="161" customFormat="1" x14ac:dyDescent="0.2">
      <c r="A746" s="157"/>
      <c r="B746" s="163"/>
      <c r="D746" s="157"/>
      <c r="E746" s="160"/>
      <c r="F746" s="159"/>
      <c r="G746" s="158"/>
      <c r="H746" s="158"/>
      <c r="I746" s="158"/>
      <c r="J746" s="158"/>
      <c r="K746" s="158"/>
      <c r="L746" s="157"/>
      <c r="M746" s="157"/>
      <c r="N746" s="157"/>
    </row>
    <row r="747" spans="1:14" s="161" customFormat="1" x14ac:dyDescent="0.2">
      <c r="A747" s="157"/>
      <c r="B747" s="163"/>
      <c r="D747" s="157"/>
      <c r="E747" s="160"/>
      <c r="F747" s="159"/>
      <c r="G747" s="158"/>
      <c r="H747" s="158"/>
      <c r="I747" s="158"/>
      <c r="J747" s="158"/>
      <c r="K747" s="158"/>
      <c r="L747" s="157"/>
      <c r="M747" s="157"/>
      <c r="N747" s="157"/>
    </row>
    <row r="748" spans="1:14" s="161" customFormat="1" x14ac:dyDescent="0.2">
      <c r="A748" s="157"/>
      <c r="B748" s="163"/>
      <c r="D748" s="157"/>
      <c r="E748" s="160"/>
      <c r="F748" s="159"/>
      <c r="G748" s="158"/>
      <c r="H748" s="158"/>
      <c r="I748" s="158"/>
      <c r="J748" s="158"/>
      <c r="K748" s="158"/>
      <c r="L748" s="157"/>
      <c r="M748" s="157"/>
      <c r="N748" s="157"/>
    </row>
    <row r="749" spans="1:14" s="161" customFormat="1" x14ac:dyDescent="0.2">
      <c r="A749" s="157"/>
      <c r="B749" s="163"/>
      <c r="D749" s="157"/>
      <c r="E749" s="160"/>
      <c r="F749" s="159"/>
      <c r="G749" s="158"/>
      <c r="H749" s="158"/>
      <c r="I749" s="158"/>
      <c r="J749" s="158"/>
      <c r="K749" s="158"/>
      <c r="L749" s="157"/>
      <c r="M749" s="157"/>
      <c r="N749" s="157"/>
    </row>
    <row r="750" spans="1:14" s="161" customFormat="1" x14ac:dyDescent="0.2">
      <c r="A750" s="157"/>
      <c r="B750" s="163"/>
      <c r="D750" s="157"/>
      <c r="E750" s="160"/>
      <c r="F750" s="159"/>
      <c r="G750" s="158"/>
      <c r="H750" s="158"/>
      <c r="I750" s="158"/>
      <c r="J750" s="158"/>
      <c r="K750" s="158"/>
      <c r="L750" s="157"/>
      <c r="M750" s="157"/>
      <c r="N750" s="157"/>
    </row>
    <row r="751" spans="1:14" s="161" customFormat="1" x14ac:dyDescent="0.2">
      <c r="A751" s="157"/>
      <c r="B751" s="163"/>
      <c r="D751" s="157"/>
      <c r="E751" s="160"/>
      <c r="F751" s="159"/>
      <c r="G751" s="158"/>
      <c r="H751" s="158"/>
      <c r="I751" s="158"/>
      <c r="J751" s="158"/>
      <c r="K751" s="158"/>
      <c r="L751" s="157"/>
      <c r="M751" s="157"/>
      <c r="N751" s="157"/>
    </row>
    <row r="752" spans="1:14" s="161" customFormat="1" x14ac:dyDescent="0.2">
      <c r="A752" s="157"/>
      <c r="B752" s="163"/>
      <c r="D752" s="157"/>
      <c r="E752" s="160"/>
      <c r="F752" s="159"/>
      <c r="G752" s="158"/>
      <c r="H752" s="158"/>
      <c r="I752" s="158"/>
      <c r="J752" s="158"/>
      <c r="K752" s="158"/>
      <c r="L752" s="157"/>
      <c r="M752" s="157"/>
      <c r="N752" s="157"/>
    </row>
    <row r="753" spans="1:14" s="161" customFormat="1" x14ac:dyDescent="0.2">
      <c r="A753" s="157"/>
      <c r="B753" s="163"/>
      <c r="D753" s="157"/>
      <c r="E753" s="160"/>
      <c r="F753" s="159"/>
      <c r="G753" s="158"/>
      <c r="H753" s="158"/>
      <c r="I753" s="158"/>
      <c r="J753" s="158"/>
      <c r="K753" s="158"/>
      <c r="L753" s="157"/>
      <c r="M753" s="157"/>
      <c r="N753" s="157"/>
    </row>
    <row r="754" spans="1:14" s="161" customFormat="1" x14ac:dyDescent="0.2">
      <c r="A754" s="157"/>
      <c r="B754" s="163"/>
      <c r="D754" s="157"/>
      <c r="E754" s="160"/>
      <c r="F754" s="159"/>
      <c r="G754" s="158"/>
      <c r="H754" s="158"/>
      <c r="I754" s="158"/>
      <c r="J754" s="158"/>
      <c r="K754" s="158"/>
      <c r="L754" s="157"/>
      <c r="M754" s="157"/>
      <c r="N754" s="157"/>
    </row>
    <row r="755" spans="1:14" s="161" customFormat="1" x14ac:dyDescent="0.2">
      <c r="A755" s="157"/>
      <c r="B755" s="163"/>
      <c r="D755" s="157"/>
      <c r="E755" s="160"/>
      <c r="F755" s="159"/>
      <c r="G755" s="158"/>
      <c r="H755" s="158"/>
      <c r="I755" s="158"/>
      <c r="J755" s="158"/>
      <c r="K755" s="158"/>
      <c r="L755" s="157"/>
      <c r="M755" s="157"/>
      <c r="N755" s="157"/>
    </row>
    <row r="756" spans="1:14" s="161" customFormat="1" x14ac:dyDescent="0.2">
      <c r="A756" s="157"/>
      <c r="B756" s="163"/>
      <c r="D756" s="157"/>
      <c r="E756" s="160"/>
      <c r="F756" s="159"/>
      <c r="G756" s="158"/>
      <c r="H756" s="158"/>
      <c r="I756" s="158"/>
      <c r="J756" s="158"/>
      <c r="K756" s="158"/>
      <c r="L756" s="157"/>
      <c r="M756" s="157"/>
      <c r="N756" s="157"/>
    </row>
    <row r="757" spans="1:14" s="161" customFormat="1" x14ac:dyDescent="0.2">
      <c r="A757" s="157"/>
      <c r="B757" s="163"/>
      <c r="D757" s="157"/>
      <c r="E757" s="160"/>
      <c r="F757" s="159"/>
      <c r="G757" s="158"/>
      <c r="H757" s="158"/>
      <c r="I757" s="158"/>
      <c r="J757" s="158"/>
      <c r="K757" s="158"/>
      <c r="L757" s="157"/>
      <c r="M757" s="157"/>
      <c r="N757" s="157"/>
    </row>
    <row r="758" spans="1:14" s="161" customFormat="1" x14ac:dyDescent="0.2">
      <c r="A758" s="157"/>
      <c r="B758" s="163"/>
      <c r="D758" s="157"/>
      <c r="E758" s="160"/>
      <c r="F758" s="159"/>
      <c r="G758" s="158"/>
      <c r="H758" s="158"/>
      <c r="I758" s="158"/>
      <c r="J758" s="158"/>
      <c r="K758" s="158"/>
      <c r="L758" s="157"/>
      <c r="M758" s="157"/>
      <c r="N758" s="157"/>
    </row>
    <row r="759" spans="1:14" s="161" customFormat="1" x14ac:dyDescent="0.2">
      <c r="A759" s="157"/>
      <c r="B759" s="163"/>
      <c r="D759" s="157"/>
      <c r="E759" s="160"/>
      <c r="F759" s="159"/>
      <c r="G759" s="158"/>
      <c r="H759" s="158"/>
      <c r="I759" s="158"/>
      <c r="J759" s="158"/>
      <c r="K759" s="158"/>
      <c r="L759" s="157"/>
      <c r="M759" s="157"/>
      <c r="N759" s="157"/>
    </row>
    <row r="760" spans="1:14" s="161" customFormat="1" x14ac:dyDescent="0.2">
      <c r="A760" s="157"/>
      <c r="B760" s="163"/>
      <c r="D760" s="157"/>
      <c r="E760" s="160"/>
      <c r="F760" s="159"/>
      <c r="G760" s="158"/>
      <c r="H760" s="158"/>
      <c r="I760" s="158"/>
      <c r="J760" s="158"/>
      <c r="K760" s="158"/>
      <c r="L760" s="157"/>
      <c r="M760" s="157"/>
      <c r="N760" s="157"/>
    </row>
    <row r="761" spans="1:14" s="161" customFormat="1" x14ac:dyDescent="0.2">
      <c r="A761" s="157"/>
      <c r="B761" s="163"/>
      <c r="D761" s="157"/>
      <c r="E761" s="160"/>
      <c r="F761" s="159"/>
      <c r="G761" s="158"/>
      <c r="H761" s="158"/>
      <c r="I761" s="158"/>
      <c r="J761" s="158"/>
      <c r="K761" s="158"/>
      <c r="L761" s="157"/>
      <c r="M761" s="157"/>
      <c r="N761" s="157"/>
    </row>
    <row r="762" spans="1:14" s="161" customFormat="1" x14ac:dyDescent="0.2">
      <c r="A762" s="157"/>
      <c r="B762" s="163"/>
      <c r="D762" s="157"/>
      <c r="E762" s="160"/>
      <c r="F762" s="159"/>
      <c r="G762" s="158"/>
      <c r="H762" s="158"/>
      <c r="I762" s="158"/>
      <c r="J762" s="158"/>
      <c r="K762" s="158"/>
      <c r="L762" s="157"/>
      <c r="M762" s="157"/>
      <c r="N762" s="157"/>
    </row>
    <row r="763" spans="1:14" s="161" customFormat="1" x14ac:dyDescent="0.2">
      <c r="A763" s="157"/>
      <c r="B763" s="163"/>
      <c r="D763" s="157"/>
      <c r="E763" s="160"/>
      <c r="F763" s="159"/>
      <c r="G763" s="158"/>
      <c r="H763" s="158"/>
      <c r="I763" s="158"/>
      <c r="J763" s="158"/>
      <c r="K763" s="158"/>
      <c r="L763" s="157"/>
      <c r="M763" s="157"/>
      <c r="N763" s="157"/>
    </row>
    <row r="764" spans="1:14" s="161" customFormat="1" x14ac:dyDescent="0.2">
      <c r="A764" s="157"/>
      <c r="B764" s="163"/>
      <c r="D764" s="157"/>
      <c r="E764" s="160"/>
      <c r="F764" s="159"/>
      <c r="G764" s="158"/>
      <c r="H764" s="158"/>
      <c r="I764" s="158"/>
      <c r="J764" s="158"/>
      <c r="K764" s="158"/>
      <c r="L764" s="157"/>
      <c r="M764" s="157"/>
      <c r="N764" s="157"/>
    </row>
    <row r="765" spans="1:14" s="161" customFormat="1" x14ac:dyDescent="0.2">
      <c r="A765" s="157"/>
      <c r="B765" s="163"/>
      <c r="D765" s="157"/>
      <c r="E765" s="160"/>
      <c r="F765" s="159"/>
      <c r="G765" s="158"/>
      <c r="H765" s="158"/>
      <c r="I765" s="158"/>
      <c r="J765" s="158"/>
      <c r="K765" s="158"/>
      <c r="L765" s="157"/>
      <c r="M765" s="157"/>
      <c r="N765" s="157"/>
    </row>
    <row r="766" spans="1:14" s="161" customFormat="1" x14ac:dyDescent="0.2">
      <c r="A766" s="157"/>
      <c r="B766" s="163"/>
      <c r="D766" s="157"/>
      <c r="E766" s="160"/>
      <c r="F766" s="159"/>
      <c r="G766" s="158"/>
      <c r="H766" s="158"/>
      <c r="I766" s="158"/>
      <c r="J766" s="158"/>
      <c r="K766" s="158"/>
      <c r="L766" s="157"/>
      <c r="M766" s="157"/>
      <c r="N766" s="157"/>
    </row>
    <row r="767" spans="1:14" s="161" customFormat="1" x14ac:dyDescent="0.2">
      <c r="A767" s="157"/>
      <c r="B767" s="163"/>
      <c r="D767" s="157"/>
      <c r="E767" s="160"/>
      <c r="F767" s="159"/>
      <c r="G767" s="158"/>
      <c r="H767" s="158"/>
      <c r="I767" s="158"/>
      <c r="J767" s="158"/>
      <c r="K767" s="158"/>
      <c r="L767" s="157"/>
      <c r="M767" s="157"/>
      <c r="N767" s="157"/>
    </row>
    <row r="768" spans="1:14" s="161" customFormat="1" x14ac:dyDescent="0.2">
      <c r="A768" s="157"/>
      <c r="B768" s="163"/>
      <c r="D768" s="157"/>
      <c r="E768" s="160"/>
      <c r="F768" s="159"/>
      <c r="G768" s="158"/>
      <c r="H768" s="158"/>
      <c r="I768" s="158"/>
      <c r="J768" s="158"/>
      <c r="K768" s="158"/>
      <c r="L768" s="157"/>
      <c r="M768" s="157"/>
      <c r="N768" s="157"/>
    </row>
    <row r="769" spans="1:14" s="161" customFormat="1" x14ac:dyDescent="0.2">
      <c r="A769" s="157"/>
      <c r="B769" s="163"/>
      <c r="D769" s="157"/>
      <c r="E769" s="160"/>
      <c r="F769" s="159"/>
      <c r="G769" s="158"/>
      <c r="H769" s="158"/>
      <c r="I769" s="158"/>
      <c r="J769" s="158"/>
      <c r="K769" s="158"/>
      <c r="L769" s="157"/>
      <c r="M769" s="157"/>
      <c r="N769" s="157"/>
    </row>
    <row r="770" spans="1:14" s="161" customFormat="1" x14ac:dyDescent="0.2">
      <c r="A770" s="157"/>
      <c r="B770" s="163"/>
      <c r="D770" s="157"/>
      <c r="E770" s="160"/>
      <c r="F770" s="159"/>
      <c r="G770" s="158"/>
      <c r="H770" s="158"/>
      <c r="I770" s="158"/>
      <c r="J770" s="158"/>
      <c r="K770" s="158"/>
      <c r="L770" s="157"/>
      <c r="M770" s="157"/>
      <c r="N770" s="157"/>
    </row>
    <row r="771" spans="1:14" s="161" customFormat="1" x14ac:dyDescent="0.2">
      <c r="A771" s="157"/>
      <c r="B771" s="163"/>
      <c r="D771" s="157"/>
      <c r="E771" s="160"/>
      <c r="F771" s="159"/>
      <c r="G771" s="158"/>
      <c r="H771" s="158"/>
      <c r="I771" s="158"/>
      <c r="J771" s="158"/>
      <c r="K771" s="158"/>
      <c r="L771" s="157"/>
      <c r="M771" s="157"/>
      <c r="N771" s="157"/>
    </row>
    <row r="772" spans="1:14" s="161" customFormat="1" x14ac:dyDescent="0.2">
      <c r="A772" s="157"/>
      <c r="B772" s="163"/>
      <c r="D772" s="157"/>
      <c r="E772" s="160"/>
      <c r="F772" s="159"/>
      <c r="G772" s="158"/>
      <c r="H772" s="158"/>
      <c r="I772" s="158"/>
      <c r="J772" s="158"/>
      <c r="K772" s="158"/>
      <c r="L772" s="157"/>
      <c r="M772" s="157"/>
      <c r="N772" s="157"/>
    </row>
    <row r="773" spans="1:14" s="161" customFormat="1" x14ac:dyDescent="0.2">
      <c r="A773" s="157"/>
      <c r="B773" s="163"/>
      <c r="D773" s="157"/>
      <c r="E773" s="160"/>
      <c r="F773" s="159"/>
      <c r="G773" s="158"/>
      <c r="H773" s="158"/>
      <c r="I773" s="158"/>
      <c r="J773" s="158"/>
      <c r="K773" s="158"/>
      <c r="L773" s="157"/>
      <c r="M773" s="157"/>
      <c r="N773" s="157"/>
    </row>
    <row r="774" spans="1:14" s="161" customFormat="1" x14ac:dyDescent="0.2">
      <c r="A774" s="157"/>
      <c r="B774" s="163"/>
      <c r="D774" s="157"/>
      <c r="E774" s="160"/>
      <c r="F774" s="159"/>
      <c r="G774" s="158"/>
      <c r="H774" s="158"/>
      <c r="I774" s="158"/>
      <c r="J774" s="158"/>
      <c r="K774" s="158"/>
      <c r="L774" s="157"/>
      <c r="M774" s="157"/>
      <c r="N774" s="157"/>
    </row>
    <row r="775" spans="1:14" s="161" customFormat="1" x14ac:dyDescent="0.2">
      <c r="A775" s="157"/>
      <c r="B775" s="163"/>
      <c r="D775" s="157"/>
      <c r="E775" s="160"/>
      <c r="F775" s="159"/>
      <c r="G775" s="158"/>
      <c r="H775" s="158"/>
      <c r="I775" s="158"/>
      <c r="J775" s="158"/>
      <c r="K775" s="158"/>
      <c r="L775" s="157"/>
      <c r="M775" s="157"/>
      <c r="N775" s="157"/>
    </row>
    <row r="776" spans="1:14" s="161" customFormat="1" x14ac:dyDescent="0.2">
      <c r="A776" s="157"/>
      <c r="B776" s="163"/>
      <c r="D776" s="157"/>
      <c r="E776" s="160"/>
      <c r="F776" s="159"/>
      <c r="G776" s="158"/>
      <c r="H776" s="158"/>
      <c r="I776" s="158"/>
      <c r="J776" s="158"/>
      <c r="K776" s="158"/>
      <c r="L776" s="157"/>
      <c r="M776" s="157"/>
      <c r="N776" s="157"/>
    </row>
    <row r="777" spans="1:14" s="161" customFormat="1" x14ac:dyDescent="0.2">
      <c r="A777" s="157"/>
      <c r="B777" s="163"/>
      <c r="D777" s="157"/>
      <c r="E777" s="160"/>
      <c r="F777" s="159"/>
      <c r="G777" s="158"/>
      <c r="H777" s="158"/>
      <c r="I777" s="158"/>
      <c r="J777" s="158"/>
      <c r="K777" s="158"/>
      <c r="L777" s="157"/>
      <c r="M777" s="157"/>
      <c r="N777" s="157"/>
    </row>
    <row r="778" spans="1:14" s="161" customFormat="1" x14ac:dyDescent="0.2">
      <c r="A778" s="157"/>
      <c r="B778" s="163"/>
      <c r="D778" s="157"/>
      <c r="E778" s="160"/>
      <c r="F778" s="159"/>
      <c r="G778" s="158"/>
      <c r="H778" s="158"/>
      <c r="I778" s="158"/>
      <c r="J778" s="158"/>
      <c r="K778" s="158"/>
      <c r="L778" s="157"/>
      <c r="M778" s="157"/>
      <c r="N778" s="157"/>
    </row>
    <row r="779" spans="1:14" s="161" customFormat="1" x14ac:dyDescent="0.2">
      <c r="A779" s="157"/>
      <c r="B779" s="163"/>
      <c r="D779" s="157"/>
      <c r="E779" s="160"/>
      <c r="F779" s="159"/>
      <c r="G779" s="158"/>
      <c r="H779" s="158"/>
      <c r="I779" s="158"/>
      <c r="J779" s="158"/>
      <c r="K779" s="158"/>
      <c r="L779" s="157"/>
      <c r="M779" s="157"/>
      <c r="N779" s="157"/>
    </row>
    <row r="780" spans="1:14" s="161" customFormat="1" x14ac:dyDescent="0.2">
      <c r="A780" s="157"/>
      <c r="B780" s="163"/>
      <c r="D780" s="157"/>
      <c r="E780" s="160"/>
      <c r="F780" s="159"/>
      <c r="G780" s="158"/>
      <c r="H780" s="158"/>
      <c r="I780" s="158"/>
      <c r="J780" s="158"/>
      <c r="K780" s="158"/>
      <c r="L780" s="157"/>
      <c r="M780" s="157"/>
      <c r="N780" s="157"/>
    </row>
    <row r="781" spans="1:14" s="161" customFormat="1" x14ac:dyDescent="0.2">
      <c r="A781" s="157"/>
      <c r="B781" s="163"/>
      <c r="D781" s="157"/>
      <c r="E781" s="160"/>
      <c r="F781" s="159"/>
      <c r="G781" s="158"/>
      <c r="H781" s="158"/>
      <c r="I781" s="158"/>
      <c r="J781" s="158"/>
      <c r="K781" s="158"/>
      <c r="L781" s="157"/>
      <c r="M781" s="157"/>
      <c r="N781" s="157"/>
    </row>
    <row r="782" spans="1:14" s="161" customFormat="1" x14ac:dyDescent="0.2">
      <c r="A782" s="157"/>
      <c r="B782" s="163"/>
      <c r="D782" s="157"/>
      <c r="E782" s="160"/>
      <c r="F782" s="159"/>
      <c r="G782" s="158"/>
      <c r="H782" s="158"/>
      <c r="I782" s="158"/>
      <c r="J782" s="158"/>
      <c r="K782" s="158"/>
      <c r="L782" s="157"/>
      <c r="M782" s="157"/>
      <c r="N782" s="157"/>
    </row>
    <row r="783" spans="1:14" s="161" customFormat="1" x14ac:dyDescent="0.2">
      <c r="A783" s="157"/>
      <c r="B783" s="163"/>
      <c r="D783" s="157"/>
      <c r="E783" s="160"/>
      <c r="F783" s="159"/>
      <c r="G783" s="158"/>
      <c r="H783" s="158"/>
      <c r="I783" s="158"/>
      <c r="J783" s="158"/>
      <c r="K783" s="158"/>
      <c r="L783" s="157"/>
      <c r="M783" s="157"/>
      <c r="N783" s="157"/>
    </row>
    <row r="784" spans="1:14" s="161" customFormat="1" x14ac:dyDescent="0.2">
      <c r="A784" s="157"/>
      <c r="B784" s="163"/>
      <c r="D784" s="157"/>
      <c r="E784" s="160"/>
      <c r="F784" s="159"/>
      <c r="G784" s="158"/>
      <c r="H784" s="158"/>
      <c r="I784" s="158"/>
      <c r="J784" s="158"/>
      <c r="K784" s="158"/>
      <c r="L784" s="157"/>
      <c r="M784" s="157"/>
      <c r="N784" s="157"/>
    </row>
    <row r="785" spans="1:14" s="161" customFormat="1" x14ac:dyDescent="0.2">
      <c r="A785" s="157"/>
      <c r="B785" s="163"/>
      <c r="D785" s="157"/>
      <c r="E785" s="160"/>
      <c r="F785" s="159"/>
      <c r="G785" s="158"/>
      <c r="H785" s="158"/>
      <c r="I785" s="158"/>
      <c r="J785" s="158"/>
      <c r="K785" s="158"/>
      <c r="L785" s="157"/>
      <c r="M785" s="157"/>
      <c r="N785" s="157"/>
    </row>
    <row r="786" spans="1:14" s="161" customFormat="1" x14ac:dyDescent="0.2">
      <c r="A786" s="157"/>
      <c r="B786" s="163"/>
      <c r="D786" s="157"/>
      <c r="E786" s="160"/>
      <c r="F786" s="159"/>
      <c r="G786" s="158"/>
      <c r="H786" s="158"/>
      <c r="I786" s="158"/>
      <c r="J786" s="158"/>
      <c r="K786" s="158"/>
      <c r="L786" s="157"/>
      <c r="M786" s="157"/>
      <c r="N786" s="157"/>
    </row>
    <row r="787" spans="1:14" s="161" customFormat="1" x14ac:dyDescent="0.2">
      <c r="A787" s="157"/>
      <c r="B787" s="163"/>
      <c r="D787" s="157"/>
      <c r="E787" s="160"/>
      <c r="F787" s="159"/>
      <c r="G787" s="158"/>
      <c r="H787" s="158"/>
      <c r="I787" s="158"/>
      <c r="J787" s="158"/>
      <c r="K787" s="158"/>
      <c r="L787" s="157"/>
      <c r="M787" s="157"/>
      <c r="N787" s="157"/>
    </row>
    <row r="788" spans="1:14" s="161" customFormat="1" x14ac:dyDescent="0.2">
      <c r="A788" s="157"/>
      <c r="B788" s="163"/>
      <c r="D788" s="157"/>
      <c r="E788" s="160"/>
      <c r="F788" s="159"/>
      <c r="G788" s="158"/>
      <c r="H788" s="158"/>
      <c r="I788" s="158"/>
      <c r="J788" s="158"/>
      <c r="K788" s="158"/>
      <c r="L788" s="157"/>
      <c r="M788" s="157"/>
      <c r="N788" s="157"/>
    </row>
    <row r="789" spans="1:14" s="161" customFormat="1" x14ac:dyDescent="0.2">
      <c r="A789" s="157"/>
      <c r="B789" s="163"/>
      <c r="D789" s="157"/>
      <c r="E789" s="160"/>
      <c r="F789" s="159"/>
      <c r="G789" s="158"/>
      <c r="H789" s="158"/>
      <c r="I789" s="158"/>
      <c r="J789" s="158"/>
      <c r="K789" s="158"/>
      <c r="L789" s="157"/>
      <c r="M789" s="157"/>
      <c r="N789" s="157"/>
    </row>
    <row r="790" spans="1:14" s="161" customFormat="1" x14ac:dyDescent="0.2">
      <c r="A790" s="157"/>
      <c r="B790" s="163"/>
      <c r="D790" s="157"/>
      <c r="E790" s="160"/>
      <c r="F790" s="159"/>
      <c r="G790" s="158"/>
      <c r="H790" s="158"/>
      <c r="I790" s="158"/>
      <c r="J790" s="158"/>
      <c r="K790" s="158"/>
      <c r="L790" s="157"/>
      <c r="M790" s="157"/>
      <c r="N790" s="157"/>
    </row>
    <row r="791" spans="1:14" s="161" customFormat="1" x14ac:dyDescent="0.2">
      <c r="A791" s="157"/>
      <c r="B791" s="163"/>
      <c r="D791" s="157"/>
      <c r="E791" s="160"/>
      <c r="F791" s="159"/>
      <c r="G791" s="158"/>
      <c r="H791" s="158"/>
      <c r="I791" s="158"/>
      <c r="J791" s="158"/>
      <c r="K791" s="158"/>
      <c r="L791" s="157"/>
      <c r="M791" s="157"/>
      <c r="N791" s="157"/>
    </row>
    <row r="792" spans="1:14" s="161" customFormat="1" x14ac:dyDescent="0.2">
      <c r="A792" s="157"/>
      <c r="B792" s="163"/>
      <c r="D792" s="157"/>
      <c r="E792" s="160"/>
      <c r="F792" s="159"/>
      <c r="G792" s="158"/>
      <c r="H792" s="158"/>
      <c r="I792" s="158"/>
      <c r="J792" s="158"/>
      <c r="K792" s="158"/>
      <c r="L792" s="157"/>
      <c r="M792" s="157"/>
      <c r="N792" s="157"/>
    </row>
    <row r="793" spans="1:14" s="161" customFormat="1" x14ac:dyDescent="0.2">
      <c r="A793" s="157"/>
      <c r="B793" s="163"/>
      <c r="D793" s="157"/>
      <c r="E793" s="160"/>
      <c r="F793" s="159"/>
      <c r="G793" s="158"/>
      <c r="H793" s="158"/>
      <c r="I793" s="158"/>
      <c r="J793" s="158"/>
      <c r="K793" s="158"/>
      <c r="L793" s="157"/>
      <c r="M793" s="157"/>
      <c r="N793" s="157"/>
    </row>
    <row r="794" spans="1:14" s="161" customFormat="1" x14ac:dyDescent="0.2">
      <c r="A794" s="157"/>
      <c r="B794" s="163"/>
      <c r="D794" s="157"/>
      <c r="E794" s="160"/>
      <c r="F794" s="159"/>
      <c r="G794" s="158"/>
      <c r="H794" s="158"/>
      <c r="I794" s="158"/>
      <c r="J794" s="158"/>
      <c r="K794" s="158"/>
      <c r="L794" s="157"/>
      <c r="M794" s="157"/>
      <c r="N794" s="157"/>
    </row>
    <row r="795" spans="1:14" s="161" customFormat="1" x14ac:dyDescent="0.2">
      <c r="A795" s="157"/>
      <c r="B795" s="163"/>
      <c r="D795" s="157"/>
      <c r="E795" s="160"/>
      <c r="F795" s="159"/>
      <c r="G795" s="158"/>
      <c r="H795" s="158"/>
      <c r="I795" s="158"/>
      <c r="J795" s="158"/>
      <c r="K795" s="158"/>
      <c r="L795" s="157"/>
      <c r="M795" s="157"/>
      <c r="N795" s="157"/>
    </row>
    <row r="796" spans="1:14" s="161" customFormat="1" x14ac:dyDescent="0.2">
      <c r="A796" s="157"/>
      <c r="B796" s="163"/>
      <c r="D796" s="157"/>
      <c r="E796" s="160"/>
      <c r="F796" s="159"/>
      <c r="G796" s="158"/>
      <c r="H796" s="158"/>
      <c r="I796" s="158"/>
      <c r="J796" s="158"/>
      <c r="K796" s="158"/>
      <c r="L796" s="157"/>
      <c r="M796" s="157"/>
      <c r="N796" s="157"/>
    </row>
    <row r="797" spans="1:14" s="161" customFormat="1" x14ac:dyDescent="0.2">
      <c r="A797" s="157"/>
      <c r="B797" s="163"/>
      <c r="D797" s="157"/>
      <c r="E797" s="160"/>
      <c r="F797" s="159"/>
      <c r="G797" s="158"/>
      <c r="H797" s="158"/>
      <c r="I797" s="158"/>
      <c r="J797" s="158"/>
      <c r="K797" s="158"/>
      <c r="L797" s="157"/>
      <c r="M797" s="157"/>
      <c r="N797" s="157"/>
    </row>
    <row r="798" spans="1:14" s="161" customFormat="1" x14ac:dyDescent="0.2">
      <c r="A798" s="157"/>
      <c r="B798" s="163"/>
      <c r="D798" s="157"/>
      <c r="E798" s="160"/>
      <c r="F798" s="159"/>
      <c r="G798" s="158"/>
      <c r="H798" s="158"/>
      <c r="I798" s="158"/>
      <c r="J798" s="158"/>
      <c r="K798" s="158"/>
      <c r="L798" s="157"/>
      <c r="M798" s="157"/>
      <c r="N798" s="157"/>
    </row>
    <row r="799" spans="1:14" s="161" customFormat="1" x14ac:dyDescent="0.2">
      <c r="A799" s="157"/>
      <c r="B799" s="163"/>
      <c r="D799" s="157"/>
      <c r="E799" s="160"/>
      <c r="F799" s="159"/>
      <c r="G799" s="158"/>
      <c r="H799" s="158"/>
      <c r="I799" s="158"/>
      <c r="J799" s="158"/>
      <c r="K799" s="158"/>
      <c r="L799" s="157"/>
      <c r="M799" s="157"/>
      <c r="N799" s="157"/>
    </row>
    <row r="800" spans="1:14" s="161" customFormat="1" x14ac:dyDescent="0.2">
      <c r="A800" s="157"/>
      <c r="B800" s="163"/>
      <c r="D800" s="157"/>
      <c r="E800" s="160"/>
      <c r="F800" s="159"/>
      <c r="G800" s="158"/>
      <c r="H800" s="158"/>
      <c r="I800" s="158"/>
      <c r="J800" s="158"/>
      <c r="K800" s="158"/>
      <c r="L800" s="157"/>
      <c r="M800" s="157"/>
      <c r="N800" s="157"/>
    </row>
    <row r="801" spans="1:14" s="161" customFormat="1" x14ac:dyDescent="0.2">
      <c r="A801" s="157"/>
      <c r="B801" s="163"/>
      <c r="D801" s="157"/>
      <c r="E801" s="160"/>
      <c r="F801" s="159"/>
      <c r="G801" s="158"/>
      <c r="H801" s="158"/>
      <c r="I801" s="158"/>
      <c r="J801" s="158"/>
      <c r="K801" s="158"/>
      <c r="L801" s="157"/>
      <c r="M801" s="157"/>
      <c r="N801" s="157"/>
    </row>
    <row r="802" spans="1:14" s="161" customFormat="1" x14ac:dyDescent="0.2">
      <c r="A802" s="157"/>
      <c r="B802" s="163"/>
      <c r="D802" s="157"/>
      <c r="E802" s="160"/>
      <c r="F802" s="159"/>
      <c r="G802" s="158"/>
      <c r="H802" s="158"/>
      <c r="I802" s="158"/>
      <c r="J802" s="158"/>
      <c r="K802" s="158"/>
      <c r="L802" s="157"/>
      <c r="M802" s="157"/>
      <c r="N802" s="157"/>
    </row>
    <row r="803" spans="1:14" s="161" customFormat="1" x14ac:dyDescent="0.2">
      <c r="A803" s="157"/>
      <c r="B803" s="163"/>
      <c r="D803" s="157"/>
      <c r="E803" s="160"/>
      <c r="F803" s="159"/>
      <c r="G803" s="158"/>
      <c r="H803" s="158"/>
      <c r="I803" s="158"/>
      <c r="J803" s="158"/>
      <c r="K803" s="158"/>
      <c r="L803" s="157"/>
      <c r="M803" s="157"/>
      <c r="N803" s="157"/>
    </row>
    <row r="804" spans="1:14" s="161" customFormat="1" x14ac:dyDescent="0.2">
      <c r="A804" s="157"/>
      <c r="B804" s="163"/>
      <c r="D804" s="157"/>
      <c r="E804" s="160"/>
      <c r="F804" s="159"/>
      <c r="G804" s="158"/>
      <c r="H804" s="158"/>
      <c r="I804" s="158"/>
      <c r="J804" s="158"/>
      <c r="K804" s="158"/>
      <c r="L804" s="157"/>
      <c r="M804" s="157"/>
      <c r="N804" s="157"/>
    </row>
    <row r="805" spans="1:14" s="161" customFormat="1" x14ac:dyDescent="0.2">
      <c r="A805" s="157"/>
      <c r="B805" s="163"/>
      <c r="D805" s="157"/>
      <c r="E805" s="160"/>
      <c r="F805" s="159"/>
      <c r="G805" s="158"/>
      <c r="H805" s="158"/>
      <c r="I805" s="158"/>
      <c r="J805" s="158"/>
      <c r="K805" s="158"/>
      <c r="L805" s="157"/>
      <c r="M805" s="157"/>
      <c r="N805" s="157"/>
    </row>
    <row r="806" spans="1:14" s="161" customFormat="1" x14ac:dyDescent="0.2">
      <c r="A806" s="157"/>
      <c r="B806" s="163"/>
      <c r="D806" s="157"/>
      <c r="E806" s="160"/>
      <c r="F806" s="159"/>
      <c r="G806" s="158"/>
      <c r="H806" s="158"/>
      <c r="I806" s="158"/>
      <c r="J806" s="158"/>
      <c r="K806" s="158"/>
      <c r="L806" s="157"/>
      <c r="M806" s="157"/>
      <c r="N806" s="157"/>
    </row>
    <row r="807" spans="1:14" s="161" customFormat="1" x14ac:dyDescent="0.2">
      <c r="A807" s="157"/>
      <c r="B807" s="163"/>
      <c r="D807" s="157"/>
      <c r="E807" s="160"/>
      <c r="F807" s="159"/>
      <c r="G807" s="158"/>
      <c r="H807" s="158"/>
      <c r="I807" s="158"/>
      <c r="J807" s="158"/>
      <c r="K807" s="158"/>
      <c r="L807" s="157"/>
      <c r="M807" s="157"/>
      <c r="N807" s="157"/>
    </row>
    <row r="808" spans="1:14" s="161" customFormat="1" x14ac:dyDescent="0.2">
      <c r="A808" s="157"/>
      <c r="B808" s="163"/>
      <c r="D808" s="157"/>
      <c r="E808" s="160"/>
      <c r="F808" s="159"/>
      <c r="G808" s="158"/>
      <c r="H808" s="158"/>
      <c r="I808" s="158"/>
      <c r="J808" s="158"/>
      <c r="K808" s="158"/>
      <c r="L808" s="157"/>
      <c r="M808" s="157"/>
      <c r="N808" s="157"/>
    </row>
    <row r="809" spans="1:14" s="161" customFormat="1" x14ac:dyDescent="0.2">
      <c r="A809" s="157"/>
      <c r="B809" s="163"/>
      <c r="D809" s="157"/>
      <c r="E809" s="160"/>
      <c r="F809" s="159"/>
      <c r="G809" s="158"/>
      <c r="H809" s="158"/>
      <c r="I809" s="158"/>
      <c r="J809" s="158"/>
      <c r="K809" s="158"/>
      <c r="L809" s="157"/>
      <c r="M809" s="157"/>
      <c r="N809" s="157"/>
    </row>
    <row r="810" spans="1:14" s="161" customFormat="1" x14ac:dyDescent="0.2">
      <c r="A810" s="157"/>
      <c r="B810" s="163"/>
      <c r="D810" s="157"/>
      <c r="E810" s="160"/>
      <c r="F810" s="159"/>
      <c r="G810" s="158"/>
      <c r="H810" s="158"/>
      <c r="I810" s="158"/>
      <c r="J810" s="158"/>
      <c r="K810" s="158"/>
      <c r="L810" s="157"/>
      <c r="M810" s="157"/>
      <c r="N810" s="157"/>
    </row>
    <row r="811" spans="1:14" s="161" customFormat="1" x14ac:dyDescent="0.2">
      <c r="A811" s="157"/>
      <c r="B811" s="163"/>
      <c r="D811" s="157"/>
      <c r="E811" s="160"/>
      <c r="F811" s="159"/>
      <c r="G811" s="158"/>
      <c r="H811" s="158"/>
      <c r="I811" s="158"/>
      <c r="J811" s="158"/>
      <c r="K811" s="158"/>
      <c r="L811" s="157"/>
      <c r="M811" s="157"/>
      <c r="N811" s="157"/>
    </row>
    <row r="812" spans="1:14" s="161" customFormat="1" x14ac:dyDescent="0.2">
      <c r="A812" s="157"/>
      <c r="B812" s="163"/>
      <c r="D812" s="157"/>
      <c r="E812" s="160"/>
      <c r="F812" s="159"/>
      <c r="G812" s="158"/>
      <c r="H812" s="158"/>
      <c r="I812" s="158"/>
      <c r="J812" s="158"/>
      <c r="K812" s="158"/>
      <c r="L812" s="157"/>
      <c r="M812" s="157"/>
      <c r="N812" s="157"/>
    </row>
    <row r="813" spans="1:14" s="161" customFormat="1" x14ac:dyDescent="0.2">
      <c r="A813" s="157"/>
      <c r="B813" s="163"/>
      <c r="D813" s="157"/>
      <c r="E813" s="160"/>
      <c r="F813" s="159"/>
      <c r="G813" s="158"/>
      <c r="H813" s="158"/>
      <c r="I813" s="158"/>
      <c r="J813" s="158"/>
      <c r="K813" s="158"/>
      <c r="L813" s="157"/>
      <c r="M813" s="157"/>
      <c r="N813" s="157"/>
    </row>
    <row r="814" spans="1:14" s="161" customFormat="1" x14ac:dyDescent="0.2">
      <c r="A814" s="157"/>
      <c r="B814" s="163"/>
      <c r="D814" s="157"/>
      <c r="E814" s="160"/>
      <c r="F814" s="159"/>
      <c r="G814" s="158"/>
      <c r="H814" s="158"/>
      <c r="I814" s="158"/>
      <c r="J814" s="158"/>
      <c r="K814" s="158"/>
      <c r="L814" s="157"/>
      <c r="M814" s="157"/>
      <c r="N814" s="157"/>
    </row>
    <row r="815" spans="1:14" s="161" customFormat="1" x14ac:dyDescent="0.2">
      <c r="A815" s="157"/>
      <c r="B815" s="163"/>
      <c r="D815" s="157"/>
      <c r="E815" s="160"/>
      <c r="F815" s="159"/>
      <c r="G815" s="158"/>
      <c r="H815" s="158"/>
      <c r="I815" s="158"/>
      <c r="J815" s="158"/>
      <c r="K815" s="158"/>
      <c r="L815" s="157"/>
      <c r="M815" s="157"/>
      <c r="N815" s="157"/>
    </row>
    <row r="816" spans="1:14" s="161" customFormat="1" x14ac:dyDescent="0.2">
      <c r="A816" s="157"/>
      <c r="B816" s="163"/>
      <c r="D816" s="157"/>
      <c r="E816" s="160"/>
      <c r="F816" s="159"/>
      <c r="G816" s="158"/>
      <c r="H816" s="158"/>
      <c r="I816" s="158"/>
      <c r="J816" s="158"/>
      <c r="K816" s="158"/>
      <c r="L816" s="157"/>
      <c r="M816" s="157"/>
      <c r="N816" s="157"/>
    </row>
    <row r="817" spans="1:14" s="161" customFormat="1" x14ac:dyDescent="0.2">
      <c r="A817" s="157"/>
      <c r="B817" s="163"/>
      <c r="D817" s="157"/>
      <c r="E817" s="160"/>
      <c r="F817" s="159"/>
      <c r="G817" s="158"/>
      <c r="H817" s="158"/>
      <c r="I817" s="158"/>
      <c r="J817" s="158"/>
      <c r="K817" s="158"/>
      <c r="L817" s="157"/>
      <c r="M817" s="157"/>
      <c r="N817" s="157"/>
    </row>
    <row r="818" spans="1:14" s="161" customFormat="1" x14ac:dyDescent="0.2">
      <c r="A818" s="157"/>
      <c r="B818" s="163"/>
      <c r="D818" s="157"/>
      <c r="E818" s="160"/>
      <c r="F818" s="159"/>
      <c r="G818" s="158"/>
      <c r="H818" s="158"/>
      <c r="I818" s="158"/>
      <c r="J818" s="158"/>
      <c r="K818" s="158"/>
      <c r="L818" s="157"/>
      <c r="M818" s="157"/>
      <c r="N818" s="157"/>
    </row>
    <row r="819" spans="1:14" s="161" customFormat="1" x14ac:dyDescent="0.2">
      <c r="A819" s="157"/>
      <c r="B819" s="163"/>
      <c r="D819" s="157"/>
      <c r="E819" s="160"/>
      <c r="F819" s="159"/>
      <c r="G819" s="158"/>
      <c r="H819" s="158"/>
      <c r="I819" s="158"/>
      <c r="J819" s="158"/>
      <c r="K819" s="158"/>
      <c r="L819" s="157"/>
      <c r="M819" s="157"/>
      <c r="N819" s="157"/>
    </row>
    <row r="820" spans="1:14" s="161" customFormat="1" x14ac:dyDescent="0.2">
      <c r="A820" s="157"/>
      <c r="B820" s="163"/>
      <c r="D820" s="157"/>
      <c r="E820" s="160"/>
      <c r="F820" s="159"/>
      <c r="G820" s="158"/>
      <c r="H820" s="158"/>
      <c r="I820" s="158"/>
      <c r="J820" s="158"/>
      <c r="K820" s="158"/>
      <c r="L820" s="157"/>
      <c r="M820" s="157"/>
      <c r="N820" s="157"/>
    </row>
    <row r="821" spans="1:14" s="161" customFormat="1" x14ac:dyDescent="0.2">
      <c r="A821" s="157"/>
      <c r="B821" s="163"/>
      <c r="D821" s="157"/>
      <c r="E821" s="160"/>
      <c r="F821" s="159"/>
      <c r="G821" s="158"/>
      <c r="H821" s="158"/>
      <c r="I821" s="158"/>
      <c r="J821" s="158"/>
      <c r="K821" s="158"/>
      <c r="L821" s="157"/>
      <c r="M821" s="157"/>
      <c r="N821" s="157"/>
    </row>
    <row r="822" spans="1:14" s="161" customFormat="1" x14ac:dyDescent="0.2">
      <c r="A822" s="157"/>
      <c r="B822" s="163"/>
      <c r="D822" s="157"/>
      <c r="E822" s="160"/>
      <c r="F822" s="159"/>
      <c r="G822" s="158"/>
      <c r="H822" s="158"/>
      <c r="I822" s="158"/>
      <c r="J822" s="158"/>
      <c r="K822" s="158"/>
      <c r="L822" s="157"/>
      <c r="M822" s="157"/>
      <c r="N822" s="157"/>
    </row>
    <row r="823" spans="1:14" s="161" customFormat="1" x14ac:dyDescent="0.2">
      <c r="A823" s="157"/>
      <c r="B823" s="163"/>
      <c r="D823" s="157"/>
      <c r="E823" s="160"/>
      <c r="F823" s="159"/>
      <c r="G823" s="158"/>
      <c r="H823" s="158"/>
      <c r="I823" s="158"/>
      <c r="J823" s="158"/>
      <c r="K823" s="158"/>
      <c r="L823" s="157"/>
      <c r="M823" s="157"/>
      <c r="N823" s="157"/>
    </row>
    <row r="824" spans="1:14" s="161" customFormat="1" x14ac:dyDescent="0.2">
      <c r="A824" s="157"/>
      <c r="B824" s="163"/>
      <c r="D824" s="157"/>
      <c r="E824" s="160"/>
      <c r="F824" s="159"/>
      <c r="G824" s="158"/>
      <c r="H824" s="158"/>
      <c r="I824" s="158"/>
      <c r="J824" s="158"/>
      <c r="K824" s="158"/>
      <c r="L824" s="157"/>
      <c r="M824" s="157"/>
      <c r="N824" s="157"/>
    </row>
    <row r="825" spans="1:14" s="161" customFormat="1" x14ac:dyDescent="0.2">
      <c r="A825" s="157"/>
      <c r="B825" s="163"/>
      <c r="D825" s="157"/>
      <c r="E825" s="160"/>
      <c r="F825" s="159"/>
      <c r="G825" s="158"/>
      <c r="H825" s="158"/>
      <c r="I825" s="158"/>
      <c r="J825" s="158"/>
      <c r="K825" s="158"/>
      <c r="L825" s="157"/>
      <c r="M825" s="157"/>
      <c r="N825" s="157"/>
    </row>
    <row r="826" spans="1:14" s="161" customFormat="1" x14ac:dyDescent="0.2">
      <c r="A826" s="157"/>
      <c r="B826" s="163"/>
      <c r="D826" s="157"/>
      <c r="E826" s="160"/>
      <c r="F826" s="159"/>
      <c r="G826" s="158"/>
      <c r="H826" s="158"/>
      <c r="I826" s="158"/>
      <c r="J826" s="158"/>
      <c r="K826" s="158"/>
      <c r="L826" s="157"/>
      <c r="M826" s="157"/>
      <c r="N826" s="157"/>
    </row>
    <row r="827" spans="1:14" s="161" customFormat="1" x14ac:dyDescent="0.2">
      <c r="A827" s="157"/>
      <c r="B827" s="163"/>
      <c r="D827" s="157"/>
      <c r="E827" s="160"/>
      <c r="F827" s="159"/>
      <c r="G827" s="158"/>
      <c r="H827" s="158"/>
      <c r="I827" s="158"/>
      <c r="J827" s="158"/>
      <c r="K827" s="158"/>
      <c r="L827" s="157"/>
      <c r="M827" s="157"/>
      <c r="N827" s="157"/>
    </row>
    <row r="828" spans="1:14" s="161" customFormat="1" x14ac:dyDescent="0.2">
      <c r="A828" s="157"/>
      <c r="B828" s="163"/>
      <c r="D828" s="157"/>
      <c r="E828" s="160"/>
      <c r="F828" s="159"/>
      <c r="G828" s="158"/>
      <c r="H828" s="158"/>
      <c r="I828" s="158"/>
      <c r="J828" s="158"/>
      <c r="K828" s="158"/>
      <c r="L828" s="157"/>
      <c r="M828" s="157"/>
      <c r="N828" s="157"/>
    </row>
    <row r="829" spans="1:14" s="161" customFormat="1" x14ac:dyDescent="0.2">
      <c r="A829" s="157"/>
      <c r="B829" s="163"/>
      <c r="D829" s="157"/>
      <c r="E829" s="160"/>
      <c r="F829" s="159"/>
      <c r="G829" s="158"/>
      <c r="H829" s="158"/>
      <c r="I829" s="158"/>
      <c r="J829" s="158"/>
      <c r="K829" s="158"/>
      <c r="L829" s="157"/>
      <c r="M829" s="157"/>
      <c r="N829" s="157"/>
    </row>
    <row r="830" spans="1:14" s="161" customFormat="1" x14ac:dyDescent="0.2">
      <c r="A830" s="157"/>
      <c r="B830" s="163"/>
      <c r="D830" s="157"/>
      <c r="E830" s="160"/>
      <c r="F830" s="159"/>
      <c r="G830" s="158"/>
      <c r="H830" s="158"/>
      <c r="I830" s="158"/>
      <c r="J830" s="158"/>
      <c r="K830" s="158"/>
      <c r="L830" s="157"/>
      <c r="M830" s="157"/>
      <c r="N830" s="157"/>
    </row>
    <row r="831" spans="1:14" s="161" customFormat="1" x14ac:dyDescent="0.2">
      <c r="A831" s="157"/>
      <c r="B831" s="163"/>
      <c r="D831" s="157"/>
      <c r="E831" s="160"/>
      <c r="F831" s="159"/>
      <c r="G831" s="158"/>
      <c r="H831" s="158"/>
      <c r="I831" s="158"/>
      <c r="J831" s="158"/>
      <c r="K831" s="158"/>
      <c r="L831" s="157"/>
      <c r="M831" s="157"/>
      <c r="N831" s="157"/>
    </row>
    <row r="832" spans="1:14" s="161" customFormat="1" x14ac:dyDescent="0.2">
      <c r="A832" s="157"/>
      <c r="B832" s="163"/>
      <c r="D832" s="157"/>
      <c r="E832" s="160"/>
      <c r="F832" s="159"/>
      <c r="G832" s="158"/>
      <c r="H832" s="158"/>
      <c r="I832" s="158"/>
      <c r="J832" s="158"/>
      <c r="K832" s="158"/>
      <c r="L832" s="157"/>
      <c r="M832" s="157"/>
      <c r="N832" s="157"/>
    </row>
    <row r="833" spans="1:14" s="161" customFormat="1" x14ac:dyDescent="0.2">
      <c r="A833" s="157"/>
      <c r="B833" s="163"/>
      <c r="D833" s="157"/>
      <c r="E833" s="160"/>
      <c r="F833" s="159"/>
      <c r="G833" s="158"/>
      <c r="H833" s="158"/>
      <c r="I833" s="158"/>
      <c r="J833" s="158"/>
      <c r="K833" s="158"/>
      <c r="L833" s="157"/>
      <c r="M833" s="157"/>
      <c r="N833" s="157"/>
    </row>
    <row r="834" spans="1:14" s="161" customFormat="1" x14ac:dyDescent="0.2">
      <c r="A834" s="157"/>
      <c r="B834" s="163"/>
      <c r="D834" s="157"/>
      <c r="E834" s="160"/>
      <c r="F834" s="159"/>
      <c r="G834" s="158"/>
      <c r="H834" s="158"/>
      <c r="I834" s="158"/>
      <c r="J834" s="158"/>
      <c r="K834" s="158"/>
      <c r="L834" s="157"/>
      <c r="M834" s="157"/>
      <c r="N834" s="157"/>
    </row>
    <row r="835" spans="1:14" s="161" customFormat="1" x14ac:dyDescent="0.2">
      <c r="A835" s="157"/>
      <c r="B835" s="163"/>
      <c r="D835" s="157"/>
      <c r="E835" s="160"/>
      <c r="F835" s="159"/>
      <c r="G835" s="158"/>
      <c r="H835" s="158"/>
      <c r="I835" s="158"/>
      <c r="J835" s="158"/>
      <c r="K835" s="158"/>
      <c r="L835" s="157"/>
      <c r="M835" s="157"/>
      <c r="N835" s="157"/>
    </row>
    <row r="836" spans="1:14" s="161" customFormat="1" x14ac:dyDescent="0.2">
      <c r="A836" s="157"/>
      <c r="B836" s="163"/>
      <c r="D836" s="157"/>
      <c r="E836" s="160"/>
      <c r="F836" s="159"/>
      <c r="G836" s="158"/>
      <c r="H836" s="158"/>
      <c r="I836" s="158"/>
      <c r="J836" s="158"/>
      <c r="K836" s="158"/>
      <c r="L836" s="157"/>
      <c r="M836" s="157"/>
      <c r="N836" s="157"/>
    </row>
    <row r="837" spans="1:14" s="161" customFormat="1" x14ac:dyDescent="0.2">
      <c r="A837" s="157"/>
      <c r="B837" s="163"/>
      <c r="D837" s="157"/>
      <c r="E837" s="160"/>
      <c r="F837" s="159"/>
      <c r="G837" s="158"/>
      <c r="H837" s="158"/>
      <c r="I837" s="158"/>
      <c r="J837" s="158"/>
      <c r="K837" s="158"/>
      <c r="L837" s="157"/>
      <c r="M837" s="157"/>
      <c r="N837" s="157"/>
    </row>
    <row r="838" spans="1:14" s="161" customFormat="1" x14ac:dyDescent="0.2">
      <c r="A838" s="157"/>
      <c r="B838" s="163"/>
      <c r="D838" s="157"/>
      <c r="E838" s="160"/>
      <c r="F838" s="159"/>
      <c r="G838" s="158"/>
      <c r="H838" s="158"/>
      <c r="I838" s="158"/>
      <c r="J838" s="158"/>
      <c r="K838" s="158"/>
      <c r="L838" s="157"/>
      <c r="M838" s="157"/>
      <c r="N838" s="157"/>
    </row>
    <row r="839" spans="1:14" s="161" customFormat="1" x14ac:dyDescent="0.2">
      <c r="A839" s="157"/>
      <c r="B839" s="163"/>
      <c r="D839" s="157"/>
      <c r="E839" s="160"/>
      <c r="F839" s="159"/>
      <c r="G839" s="158"/>
      <c r="H839" s="158"/>
      <c r="I839" s="158"/>
      <c r="J839" s="158"/>
      <c r="K839" s="158"/>
      <c r="L839" s="157"/>
      <c r="M839" s="157"/>
      <c r="N839" s="157"/>
    </row>
    <row r="840" spans="1:14" s="161" customFormat="1" x14ac:dyDescent="0.2">
      <c r="A840" s="157"/>
      <c r="B840" s="163"/>
      <c r="D840" s="157"/>
      <c r="E840" s="160"/>
      <c r="F840" s="159"/>
      <c r="G840" s="158"/>
      <c r="H840" s="158"/>
      <c r="I840" s="158"/>
      <c r="J840" s="158"/>
      <c r="K840" s="158"/>
      <c r="L840" s="157"/>
      <c r="M840" s="157"/>
      <c r="N840" s="157"/>
    </row>
    <row r="841" spans="1:14" s="161" customFormat="1" x14ac:dyDescent="0.2">
      <c r="A841" s="157"/>
      <c r="B841" s="163"/>
      <c r="D841" s="157"/>
      <c r="E841" s="160"/>
      <c r="F841" s="159"/>
      <c r="G841" s="158"/>
      <c r="H841" s="158"/>
      <c r="I841" s="158"/>
      <c r="J841" s="158"/>
      <c r="K841" s="158"/>
      <c r="L841" s="157"/>
      <c r="M841" s="157"/>
      <c r="N841" s="157"/>
    </row>
    <row r="842" spans="1:14" s="161" customFormat="1" x14ac:dyDescent="0.2">
      <c r="A842" s="157"/>
      <c r="B842" s="163"/>
      <c r="D842" s="157"/>
      <c r="E842" s="160"/>
      <c r="F842" s="159"/>
      <c r="G842" s="158"/>
      <c r="H842" s="158"/>
      <c r="I842" s="158"/>
      <c r="J842" s="158"/>
      <c r="K842" s="158"/>
      <c r="L842" s="157"/>
      <c r="M842" s="157"/>
      <c r="N842" s="157"/>
    </row>
    <row r="843" spans="1:14" s="161" customFormat="1" x14ac:dyDescent="0.2">
      <c r="A843" s="157"/>
      <c r="B843" s="163"/>
      <c r="D843" s="157"/>
      <c r="E843" s="160"/>
      <c r="F843" s="159"/>
      <c r="G843" s="158"/>
      <c r="H843" s="158"/>
      <c r="I843" s="158"/>
      <c r="J843" s="158"/>
      <c r="K843" s="158"/>
      <c r="L843" s="157"/>
      <c r="M843" s="157"/>
      <c r="N843" s="157"/>
    </row>
    <row r="844" spans="1:14" s="161" customFormat="1" x14ac:dyDescent="0.2">
      <c r="A844" s="157"/>
      <c r="B844" s="163"/>
      <c r="D844" s="157"/>
      <c r="E844" s="160"/>
      <c r="F844" s="159"/>
      <c r="G844" s="158"/>
      <c r="H844" s="158"/>
      <c r="I844" s="158"/>
      <c r="J844" s="158"/>
      <c r="K844" s="158"/>
      <c r="L844" s="157"/>
      <c r="M844" s="157"/>
      <c r="N844" s="157"/>
    </row>
    <row r="845" spans="1:14" s="161" customFormat="1" x14ac:dyDescent="0.2">
      <c r="A845" s="157"/>
      <c r="B845" s="163"/>
      <c r="D845" s="157"/>
      <c r="E845" s="160"/>
      <c r="F845" s="159"/>
      <c r="G845" s="158"/>
      <c r="H845" s="158"/>
      <c r="I845" s="158"/>
      <c r="J845" s="158"/>
      <c r="K845" s="158"/>
      <c r="L845" s="157"/>
      <c r="M845" s="157"/>
      <c r="N845" s="157"/>
    </row>
  </sheetData>
  <mergeCells count="4">
    <mergeCell ref="A1:C1"/>
    <mergeCell ref="D1:F2"/>
    <mergeCell ref="A2:C3"/>
    <mergeCell ref="D3:F3"/>
  </mergeCells>
  <dataValidations count="1">
    <dataValidation type="decimal" operator="greaterThanOrEqual" allowBlank="1" showInputMessage="1" showErrorMessage="1" sqref="WVN10:WVN51 WLR10:WLR51 WBV10:WBV51 VRZ10:VRZ51 VID10:VID51 UYH10:UYH51 UOL10:UOL51 UEP10:UEP51 TUT10:TUT51 TKX10:TKX51 TBB10:TBB51 SRF10:SRF51 SHJ10:SHJ51 RXN10:RXN51 RNR10:RNR51 RDV10:RDV51 QTZ10:QTZ51 QKD10:QKD51 QAH10:QAH51 PQL10:PQL51 PGP10:PGP51 OWT10:OWT51 OMX10:OMX51 ODB10:ODB51 NTF10:NTF51 NJJ10:NJJ51 MZN10:MZN51 MPR10:MPR51 MFV10:MFV51 LVZ10:LVZ51 LMD10:LMD51 LCH10:LCH51 KSL10:KSL51 KIP10:KIP51 JYT10:JYT51 JOX10:JOX51 JFB10:JFB51 IVF10:IVF51 ILJ10:ILJ51 IBN10:IBN51 HRR10:HRR51 HHV10:HHV51 GXZ10:GXZ51 GOD10:GOD51 GEH10:GEH51 FUL10:FUL51 FKP10:FKP51 FAT10:FAT51 EQX10:EQX51 EHB10:EHB51 DXF10:DXF51 DNJ10:DNJ51 DDN10:DDN51 CTR10:CTR51 CJV10:CJV51 BZZ10:BZZ51 BQD10:BQD51 BGH10:BGH51 AWL10:AWL51 AMP10:AMP51 ACT10:ACT51 SX10:SX51 JB10:JB51 F10:F51" xr:uid="{7209FEFF-8A8A-424C-9912-43271AF86759}">
      <formula1>0</formula1>
    </dataValidation>
  </dataValidation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rowBreaks count="1" manualBreakCount="1">
    <brk id="3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18</vt:i4>
      </vt:variant>
      <vt:variant>
        <vt:lpstr>Imenovani rasponi</vt:lpstr>
      </vt:variant>
      <vt:variant>
        <vt:i4>36</vt:i4>
      </vt:variant>
    </vt:vector>
  </HeadingPairs>
  <TitlesOfParts>
    <vt:vector size="54" baseType="lpstr">
      <vt:lpstr>TRO</vt:lpstr>
      <vt:lpstr>OTU</vt:lpstr>
      <vt:lpstr>1</vt:lpstr>
      <vt:lpstr>2</vt:lpstr>
      <vt:lpstr>3</vt:lpstr>
      <vt:lpstr>4</vt:lpstr>
      <vt:lpstr>5</vt:lpstr>
      <vt:lpstr>6</vt:lpstr>
      <vt:lpstr>7</vt:lpstr>
      <vt:lpstr>8</vt:lpstr>
      <vt:lpstr>9</vt:lpstr>
      <vt:lpstr>10</vt:lpstr>
      <vt:lpstr>11</vt:lpstr>
      <vt:lpstr>12</vt:lpstr>
      <vt:lpstr>13</vt:lpstr>
      <vt:lpstr>14</vt:lpstr>
      <vt:lpstr>15</vt:lpstr>
      <vt:lpstr>REKAPIT</vt:lpstr>
      <vt:lpstr>'1'!Ispis_naslova</vt:lpstr>
      <vt:lpstr>'10'!Ispis_naslova</vt:lpstr>
      <vt:lpstr>'11'!Ispis_naslova</vt:lpstr>
      <vt:lpstr>'12'!Ispis_naslova</vt:lpstr>
      <vt:lpstr>'13'!Ispis_naslova</vt:lpstr>
      <vt:lpstr>'14'!Ispis_naslova</vt:lpstr>
      <vt:lpstr>'15'!Ispis_naslova</vt:lpstr>
      <vt:lpstr>'2'!Ispis_naslova</vt:lpstr>
      <vt:lpstr>'3'!Ispis_naslova</vt:lpstr>
      <vt:lpstr>'4'!Ispis_naslova</vt:lpstr>
      <vt:lpstr>'5'!Ispis_naslova</vt:lpstr>
      <vt:lpstr>'6'!Ispis_naslova</vt:lpstr>
      <vt:lpstr>'7'!Ispis_naslova</vt:lpstr>
      <vt:lpstr>'8'!Ispis_naslova</vt:lpstr>
      <vt:lpstr>'9'!Ispis_naslova</vt:lpstr>
      <vt:lpstr>OTU!Ispis_naslova</vt:lpstr>
      <vt:lpstr>REKAPIT!Ispis_naslova</vt:lpstr>
      <vt:lpstr>TRO!Ispis_naslova</vt:lpstr>
      <vt:lpstr>'1'!Podrucje_ispisa</vt:lpstr>
      <vt:lpstr>'10'!Podrucje_ispisa</vt:lpstr>
      <vt:lpstr>'11'!Podrucje_ispisa</vt:lpstr>
      <vt:lpstr>'12'!Podrucje_ispisa</vt:lpstr>
      <vt:lpstr>'13'!Podrucje_ispisa</vt:lpstr>
      <vt:lpstr>'14'!Podrucje_ispisa</vt:lpstr>
      <vt:lpstr>'15'!Podrucje_ispisa</vt:lpstr>
      <vt:lpstr>'2'!Podrucje_ispisa</vt:lpstr>
      <vt:lpstr>'3'!Podrucje_ispisa</vt:lpstr>
      <vt:lpstr>'4'!Podrucje_ispisa</vt:lpstr>
      <vt:lpstr>'5'!Podrucje_ispisa</vt:lpstr>
      <vt:lpstr>'6'!Podrucje_ispisa</vt:lpstr>
      <vt:lpstr>'7'!Podrucje_ispisa</vt:lpstr>
      <vt:lpstr>'8'!Podrucje_ispisa</vt:lpstr>
      <vt:lpstr>'9'!Podrucje_ispisa</vt:lpstr>
      <vt:lpstr>OTU!Podrucje_ispisa</vt:lpstr>
      <vt:lpstr>REKAPIT!Podrucje_ispisa</vt:lpstr>
      <vt:lpstr>TRO!Podrucje_ispisa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dc:creator>
  <cp:lastModifiedBy>danijelalec@gmail.com</cp:lastModifiedBy>
  <cp:lastPrinted>2023-09-14T10:08:12Z</cp:lastPrinted>
  <dcterms:created xsi:type="dcterms:W3CDTF">2001-11-04T09:49:51Z</dcterms:created>
  <dcterms:modified xsi:type="dcterms:W3CDTF">2026-01-02T09:13:33Z</dcterms:modified>
</cp:coreProperties>
</file>